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<sst xmlns="http://schemas.openxmlformats.org/spreadsheetml/2006/main" count="33" uniqueCount="24">
  <si>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</si>
  <si>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</si>
  <si>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</si>
  <si>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</si>
  <si>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</si>
  <si>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</si>
  <si>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</si>
  <si>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</si>
  <si>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</si>
  <si>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</si>
  <si>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</si>
  <si>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</si>
  <si>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Anexa nr. 1/1</t>
  </si>
  <si>
    <t>1. Bd. Unirii (intre Piata Constitutiei si Piata Unirii) - fantani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</si>
  <si>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</si>
  <si>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</si>
  <si>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</si>
  <si>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</si>
  <si>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</si>
  <si>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</si>
  <si>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</si>
  <si>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 xml:space="preserve">   Din actele de proprietate reiese ca se tranzactioneaza un apartament situat in Bucuresti zona 0 - Unirii -Fantani cu 3 camere confort 1 la etajul 5/10, apartament construit dupa 1990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</si>
  <si>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</si>
  <si>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252.000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</si>
</sst>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workbookViewId="0" topLeftCell="A14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0"/>
      <c r="C1" s="20" t="s">
        <v>12</v>
      </c>
      <c r="E1" s="20"/>
    </row>
    <row r="2" spans="2:5" ht="12.75">
      <c r="B2" s="20" t="s">
        <v>5</v>
      </c>
      <c r="C2" s="20"/>
      <c r="E2" s="20"/>
    </row>
    <row r="3" s="20" customFormat="1" ht="12.75">
      <c r="B3" s="20" t="s">
        <v>22</v>
      </c>
    </row>
    <row r="4" s="20" customFormat="1" ht="12.75"/>
    <row r="5" s="20" customFormat="1" ht="12.75"/>
    <row r="6" s="20" customFormat="1" ht="12.75"/>
    <row r="7" s="20" customFormat="1" ht="12.75"/>
    <row r="8" spans="8:10" s="20" customFormat="1" ht="12.75">
      <c r="H8" s="23"/>
      <c r="I8" s="23"/>
      <c r="J8" s="5"/>
    </row>
    <row r="9" s="20" customFormat="1" ht="12.75"/>
    <row r="10" s="20" customFormat="1" ht="12.75">
      <c r="A10" s="20" t="s">
        <v>11</v>
      </c>
    </row>
    <row r="11" s="20" customFormat="1" ht="12.75">
      <c r="A11" s="20" t="s">
        <v>13</v>
      </c>
    </row>
    <row r="12" s="20" customFormat="1" ht="12.75"/>
    <row r="13" s="20" customFormat="1" ht="12.75"/>
    <row r="15" spans="1:5" ht="13.5" thickBot="1">
      <c r="A15" s="30" t="s">
        <v>6</v>
      </c>
      <c r="B15" s="30"/>
      <c r="C15" s="30"/>
      <c r="D15" s="30"/>
      <c r="E15" s="30"/>
    </row>
    <row r="16" spans="1:5" ht="12.75">
      <c r="A16" s="8"/>
      <c r="B16" s="24" t="s">
        <v>1</v>
      </c>
      <c r="C16" s="25" t="s">
        <v>2</v>
      </c>
      <c r="D16" s="25" t="s">
        <v>3</v>
      </c>
      <c r="E16" s="26" t="s">
        <v>4</v>
      </c>
    </row>
    <row r="17" spans="1:5" ht="12.75">
      <c r="A17" s="9" t="s">
        <v>0</v>
      </c>
      <c r="B17" s="4">
        <v>0</v>
      </c>
      <c r="C17" s="23">
        <v>200000</v>
      </c>
      <c r="D17" s="23">
        <v>240000</v>
      </c>
      <c r="E17" s="5">
        <v>280000</v>
      </c>
    </row>
    <row r="18" spans="1:7" s="2" customFormat="1" ht="12.75">
      <c r="A18" s="10" t="s">
        <v>14</v>
      </c>
      <c r="B18" s="6"/>
      <c r="C18" s="3"/>
      <c r="D18" s="3"/>
      <c r="E18" s="7"/>
      <c r="F18" s="20"/>
      <c r="G18" s="20"/>
    </row>
    <row r="19" spans="1:5" ht="12.75">
      <c r="A19" s="9" t="s">
        <v>15</v>
      </c>
      <c r="B19" s="11">
        <f>ROUND(B17*(1-0.12),-3)</f>
        <v>0</v>
      </c>
      <c r="C19" s="12">
        <f>ROUND(C17*(1-0.12),-3)</f>
        <v>176000</v>
      </c>
      <c r="D19" s="12">
        <f>ROUND(D17*(1-0.12),-3)</f>
        <v>211000</v>
      </c>
      <c r="E19" s="13">
        <f>ROUND(E17*(1-0.12),-3)</f>
        <v>246000</v>
      </c>
    </row>
    <row r="20" spans="1:5" ht="12.75">
      <c r="A20" s="9" t="s">
        <v>16</v>
      </c>
      <c r="B20" s="11">
        <f>ROUND(B17*(1-0.07),-3)</f>
        <v>0</v>
      </c>
      <c r="C20" s="12">
        <f>ROUND(C17*(1-0.07),-3)</f>
        <v>186000</v>
      </c>
      <c r="D20" s="12">
        <f>ROUND(D17*(1-0.07),-3)</f>
        <v>223000</v>
      </c>
      <c r="E20" s="13">
        <f>ROUND(E17*(1-0.07),-3)</f>
        <v>260000</v>
      </c>
    </row>
    <row r="21" spans="1:5" ht="12.75">
      <c r="A21" s="9" t="s">
        <v>17</v>
      </c>
      <c r="B21" s="11">
        <f>ROUND(B17*(1+0.03),-3)</f>
        <v>0</v>
      </c>
      <c r="C21" s="12">
        <f>ROUND(C17*(1+0.03),-3)</f>
        <v>206000</v>
      </c>
      <c r="D21" s="12">
        <f>ROUND(D17*(1+0.03),-3)</f>
        <v>247000</v>
      </c>
      <c r="E21" s="13">
        <f>ROUND(E17*(1+0.03),-3)</f>
        <v>288000</v>
      </c>
    </row>
    <row r="22" spans="1:8" s="2" customFormat="1" ht="12.75">
      <c r="A22" s="10" t="s">
        <v>18</v>
      </c>
      <c r="B22" s="16"/>
      <c r="C22" s="14"/>
      <c r="D22" s="14"/>
      <c r="E22" s="15"/>
      <c r="F22"/>
      <c r="G22"/>
      <c r="H22"/>
    </row>
    <row r="23" spans="1:5" ht="12.75">
      <c r="A23" s="9" t="s">
        <v>15</v>
      </c>
      <c r="B23" s="11">
        <f>ROUND(B17*(1-0.05),-3)</f>
        <v>0</v>
      </c>
      <c r="C23" s="12">
        <f>ROUND(C17*(1-0.05),-3)</f>
        <v>190000</v>
      </c>
      <c r="D23" s="12">
        <f>ROUND(D17*(1-0.05),-3)</f>
        <v>228000</v>
      </c>
      <c r="E23" s="13">
        <f>ROUND(E17*(1-0.05),-3)</f>
        <v>266000</v>
      </c>
    </row>
    <row r="24" spans="1:5" ht="12.75">
      <c r="A24" s="9" t="s">
        <v>16</v>
      </c>
      <c r="B24" s="11">
        <f>ROUND(B17*(1-0),-3)</f>
        <v>0</v>
      </c>
      <c r="C24" s="12">
        <f>ROUND(C17*(1-0),-3)</f>
        <v>200000</v>
      </c>
      <c r="D24" s="12">
        <f>ROUND(D17*(1-0),-3)</f>
        <v>240000</v>
      </c>
      <c r="E24" s="13">
        <f>ROUND(E17*(1-0),-3)</f>
        <v>280000</v>
      </c>
    </row>
    <row r="25" spans="1:5" ht="12.75">
      <c r="A25" s="9" t="s">
        <v>17</v>
      </c>
      <c r="B25" s="11">
        <f>ROUND(B17*(1+0.1),-3)</f>
        <v>0</v>
      </c>
      <c r="C25" s="12">
        <f>ROUND(C17*(1+0.1),-3)</f>
        <v>220000</v>
      </c>
      <c r="D25" s="12">
        <f>ROUND(D17*(1+0.1),-3)</f>
        <v>264000</v>
      </c>
      <c r="E25" s="13">
        <f>ROUND(E17*(1+0.1),-3)</f>
        <v>308000</v>
      </c>
    </row>
    <row r="26" spans="1:8" s="2" customFormat="1" ht="12.75">
      <c r="A26" s="10" t="s">
        <v>19</v>
      </c>
      <c r="B26" s="16"/>
      <c r="C26" s="14"/>
      <c r="D26" s="14"/>
      <c r="E26" s="15"/>
      <c r="F26"/>
      <c r="G26"/>
      <c r="H26"/>
    </row>
    <row r="27" spans="1:5" ht="12.75">
      <c r="A27" s="9" t="s">
        <v>15</v>
      </c>
      <c r="B27" s="11">
        <f>ROUND(B17*(1-0.1),-3)</f>
        <v>0</v>
      </c>
      <c r="C27" s="12">
        <f>ROUND(C17*(1-0.1),-3)</f>
        <v>180000</v>
      </c>
      <c r="D27" s="12">
        <f>ROUND(D17*(1-0.1),-3)</f>
        <v>216000</v>
      </c>
      <c r="E27" s="13">
        <f>ROUND(E17*(1-0.1),-3)</f>
        <v>252000</v>
      </c>
    </row>
    <row r="28" spans="1:5" ht="12.75">
      <c r="A28" s="9" t="s">
        <v>16</v>
      </c>
      <c r="B28" s="11">
        <f>ROUND(B17*(1-0.05),-3)</f>
        <v>0</v>
      </c>
      <c r="C28" s="12">
        <f>ROUND(C17*(1-0.05),-3)</f>
        <v>190000</v>
      </c>
      <c r="D28" s="12">
        <f>ROUND(D17*(1-0.05),-3)</f>
        <v>228000</v>
      </c>
      <c r="E28" s="13">
        <f>ROUND(E17*(1-0.05),-3)</f>
        <v>266000</v>
      </c>
    </row>
    <row r="29" spans="1:5" ht="12.75">
      <c r="A29" s="9" t="s">
        <v>17</v>
      </c>
      <c r="B29" s="11">
        <f>ROUND(B17*(1+0.05),-3)</f>
        <v>0</v>
      </c>
      <c r="C29" s="12">
        <f>ROUND(C17*(1+0.05),-3)</f>
        <v>210000</v>
      </c>
      <c r="D29" s="12">
        <f>ROUND(D17*(1+0.05),-3)</f>
        <v>252000</v>
      </c>
      <c r="E29" s="13">
        <f>ROUND(E17*(1+0.05),-3)</f>
        <v>294000</v>
      </c>
    </row>
    <row r="30" spans="1:8" s="2" customFormat="1" ht="12.75">
      <c r="A30" s="10" t="s">
        <v>20</v>
      </c>
      <c r="B30" s="16"/>
      <c r="C30" s="14"/>
      <c r="D30" s="14"/>
      <c r="E30" s="15"/>
      <c r="F30"/>
      <c r="G30"/>
      <c r="H30"/>
    </row>
    <row r="31" spans="1:5" ht="12.75">
      <c r="A31" s="9" t="s">
        <v>15</v>
      </c>
      <c r="B31" s="11">
        <f>ROUND(B17*(1-0.17),-3)</f>
        <v>0</v>
      </c>
      <c r="C31" s="12">
        <f>ROUND(C17*(1-0.17),-3)</f>
        <v>166000</v>
      </c>
      <c r="D31" s="12">
        <f>ROUND(D17*(1-0.17),-3)</f>
        <v>199000</v>
      </c>
      <c r="E31" s="13">
        <f>ROUND(E17*(1-0.17),-3)</f>
        <v>232000</v>
      </c>
    </row>
    <row r="32" spans="1:5" ht="12.75">
      <c r="A32" s="9" t="s">
        <v>16</v>
      </c>
      <c r="B32" s="11">
        <f>ROUND(B17*(1-0.12),-3)</f>
        <v>0</v>
      </c>
      <c r="C32" s="12">
        <f>ROUND(C17*(1-0.12),-3)</f>
        <v>176000</v>
      </c>
      <c r="D32" s="12">
        <f>ROUND(D17*(1-0.12),-3)</f>
        <v>211000</v>
      </c>
      <c r="E32" s="13">
        <f>ROUND(E17*(1-0.12),-3)</f>
        <v>246000</v>
      </c>
    </row>
    <row r="33" spans="1:5" ht="13.5" thickBot="1">
      <c r="A33" s="22" t="s">
        <v>17</v>
      </c>
      <c r="B33" s="17">
        <f>ROUND(B17*(1-0.02),-3)</f>
        <v>0</v>
      </c>
      <c r="C33" s="18">
        <f>ROUND(C17*(1-0.02),-3)</f>
        <v>196000</v>
      </c>
      <c r="D33" s="18">
        <f>ROUND(D17*(1-0.02),-3)</f>
        <v>235000</v>
      </c>
      <c r="E33" s="19">
        <f>ROUND(E17*(1-0.02),-3)</f>
        <v>274000</v>
      </c>
    </row>
    <row r="34" spans="1:5" ht="12.75">
      <c r="A34" s="27"/>
      <c r="B34" s="28"/>
      <c r="C34" s="28"/>
      <c r="D34" s="28"/>
      <c r="E34" s="28"/>
    </row>
    <row r="35" spans="1:5" ht="12.75">
      <c r="A35" s="27"/>
      <c r="B35" s="28"/>
      <c r="C35" s="28"/>
      <c r="D35" s="28"/>
      <c r="E35" s="28"/>
    </row>
    <row r="36" spans="1:5" ht="12.75">
      <c r="A36" s="27"/>
      <c r="B36" s="28"/>
      <c r="C36" s="28"/>
      <c r="D36" s="28"/>
      <c r="E36" s="28"/>
    </row>
    <row r="38" ht="12.75">
      <c r="A38" s="21" t="s">
        <v>7</v>
      </c>
    </row>
    <row r="39" ht="12.75">
      <c r="A39" s="21" t="s">
        <v>8</v>
      </c>
    </row>
    <row r="40" spans="1:5" ht="26.25" customHeight="1">
      <c r="A40" s="31" t="s">
        <v>9</v>
      </c>
      <c r="B40" s="31"/>
      <c r="C40" s="31"/>
      <c r="D40" s="31"/>
      <c r="E40" s="31"/>
    </row>
    <row r="41" ht="12.75">
      <c r="A41" s="21"/>
    </row>
    <row r="42" ht="12.75">
      <c r="A42" s="21" t="s">
        <v>10</v>
      </c>
    </row>
    <row r="43" spans="1:5" ht="29.25" customHeight="1">
      <c r="A43" s="29" t="s">
        <v>21</v>
      </c>
      <c r="B43" s="29"/>
      <c r="C43" s="29"/>
      <c r="D43" s="29"/>
      <c r="E43" s="29"/>
    </row>
    <row r="44" spans="1:5" ht="26.25" customHeight="1">
      <c r="A44" s="29" t="s">
        <v>23</v>
      </c>
      <c r="B44" s="29"/>
      <c r="C44" s="29"/>
      <c r="D44" s="29"/>
      <c r="E44" s="29"/>
    </row>
  </sheetData>
  <mergeCells count="4">
    <mergeCell ref="A43:E43"/>
    <mergeCell ref="A44:E44"/>
    <mergeCell ref="A15:E15"/>
    <mergeCell ref="A40:E40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2006-11-28T04:23:29Z</cp:lastPrinted>
  <dcterms:created xsi:type="dcterms:W3CDTF">2003-05-06T06:48:58Z</dcterms:created>
  <dcterms:modified xsi:type="dcterms:W3CDTF">2007-12-02T11:22:47Z</dcterms:modified>
  <cp:category/>
  <cp:version/>
  <cp:contentType/>
  <cp:contentStatus/>
</cp:coreProperties>
</file>