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<sst xmlns="http://schemas.openxmlformats.org/spreadsheetml/2006/main" count="33" uniqueCount="24">
  <si>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</si>
  <si>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</si>
  <si>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</si>
  <si>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</si>
  <si>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</si>
  <si>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</si>
  <si>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</si>
  <si>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</si>
  <si>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</si>
  <si>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</si>
  <si>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</si>
  <si>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5. Piata Alba Iulia</t>
  </si>
  <si>
    <t>Anexa nr. 5/2</t>
  </si>
  <si>
    <t>Preturi in Euro, pentru apartamente confort 2</t>
  </si>
  <si>
    <t xml:space="preserve">   Din actele de proprietate reiese ca se tranzactioneaza un apartament situat in Bucuresti zona 0 - Pta. Alba Iulia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</si>
  <si>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</si>
  <si>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</si>
  <si>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</si>
  <si>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</si>
  <si>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</si>
  <si>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</si>
  <si>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</si>
  <si>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</si>
  <si>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126.000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</si>
</sst>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workbookViewId="0" topLeftCell="A16">
      <selection activeCell="A39" sqref="A39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pans="1:11" s="21" customFormat="1" ht="12.75">
      <c r="A4" s="21" t="s">
        <v>10</v>
      </c>
      <c r="H4" s="5">
        <v>95000</v>
      </c>
      <c r="I4" s="3">
        <v>130000</v>
      </c>
      <c r="J4" s="3">
        <v>170000</v>
      </c>
      <c r="K4" s="6">
        <v>210000</v>
      </c>
    </row>
    <row r="5" spans="1:11" ht="12.75">
      <c r="A5" s="21" t="s">
        <v>11</v>
      </c>
      <c r="H5">
        <f>0.7*H4</f>
        <v>66500</v>
      </c>
      <c r="I5">
        <f>0.7*I4</f>
        <v>91000</v>
      </c>
      <c r="J5">
        <f>0.7*J4</f>
        <v>118999.99999999999</v>
      </c>
      <c r="K5">
        <f>0.7*K4</f>
        <v>147000</v>
      </c>
    </row>
    <row r="6" ht="12.75">
      <c r="A6" s="21"/>
    </row>
    <row r="7" ht="12.75">
      <c r="A7" s="21"/>
    </row>
    <row r="8" ht="12.75">
      <c r="A8" s="21"/>
    </row>
    <row r="9" spans="1:5" ht="13.5" thickBot="1">
      <c r="A9" s="29" t="s">
        <v>13</v>
      </c>
      <c r="B9" s="29"/>
      <c r="C9" s="29"/>
      <c r="D9" s="29"/>
      <c r="E9" s="29"/>
    </row>
    <row r="10" spans="1:5" ht="12.75">
      <c r="A10" s="9"/>
      <c r="B10" s="25" t="s">
        <v>1</v>
      </c>
      <c r="C10" s="26" t="s">
        <v>2</v>
      </c>
      <c r="D10" s="26" t="s">
        <v>3</v>
      </c>
      <c r="E10" s="27" t="s">
        <v>4</v>
      </c>
    </row>
    <row r="11" spans="1:5" ht="12.75">
      <c r="A11" s="9" t="s">
        <v>0</v>
      </c>
      <c r="B11" s="5">
        <v>65000</v>
      </c>
      <c r="C11" s="3">
        <v>90000</v>
      </c>
      <c r="D11" s="3">
        <v>120000</v>
      </c>
      <c r="E11" s="6">
        <v>145000</v>
      </c>
    </row>
    <row r="12" spans="1:12" s="2" customFormat="1" ht="12.75">
      <c r="A12" s="10" t="s">
        <v>15</v>
      </c>
      <c r="B12" s="7"/>
      <c r="C12" s="4"/>
      <c r="D12" s="4"/>
      <c r="E12" s="8"/>
      <c r="F12"/>
      <c r="G12"/>
      <c r="H12"/>
      <c r="I12"/>
      <c r="J12"/>
      <c r="K12"/>
      <c r="L12"/>
    </row>
    <row r="13" spans="1:5" ht="12.75">
      <c r="A13" s="9" t="s">
        <v>16</v>
      </c>
      <c r="B13" s="11">
        <f>ROUND(B11*(1-0.12),-3)</f>
        <v>57000</v>
      </c>
      <c r="C13" s="12">
        <f>ROUND(C11*(1-0.12),-3)</f>
        <v>79000</v>
      </c>
      <c r="D13" s="12">
        <f>ROUND(D11*(1-0.12),-3)</f>
        <v>106000</v>
      </c>
      <c r="E13" s="13">
        <f>ROUND(E11*(1-0.12),-3)</f>
        <v>128000</v>
      </c>
    </row>
    <row r="14" spans="1:5" ht="12.75">
      <c r="A14" s="9" t="s">
        <v>17</v>
      </c>
      <c r="B14" s="11">
        <f>ROUND(B11*(1-0.07),-3)</f>
        <v>60000</v>
      </c>
      <c r="C14" s="12">
        <f>ROUND(C11*(1-0.07),-3)</f>
        <v>84000</v>
      </c>
      <c r="D14" s="12">
        <f>ROUND(D11*(1-0.07),-3)</f>
        <v>112000</v>
      </c>
      <c r="E14" s="13">
        <f>ROUND(E11*(1-0.07),-3)</f>
        <v>135000</v>
      </c>
    </row>
    <row r="15" spans="1:5" ht="12.75">
      <c r="A15" s="9" t="s">
        <v>18</v>
      </c>
      <c r="B15" s="11">
        <f>ROUND(B11*(1+0.03),-3)</f>
        <v>67000</v>
      </c>
      <c r="C15" s="12">
        <f>ROUND(C11*(1+0.03),-3)</f>
        <v>93000</v>
      </c>
      <c r="D15" s="12">
        <f>ROUND(D11*(1+0.03),-3)</f>
        <v>124000</v>
      </c>
      <c r="E15" s="13">
        <f>ROUND(E11*(1+0.03),-3)</f>
        <v>149000</v>
      </c>
    </row>
    <row r="16" spans="1:12" s="2" customFormat="1" ht="12.75">
      <c r="A16" s="10" t="s">
        <v>19</v>
      </c>
      <c r="B16" s="16"/>
      <c r="C16" s="14"/>
      <c r="D16" s="14"/>
      <c r="E16" s="15"/>
      <c r="F16"/>
      <c r="G16"/>
      <c r="H16"/>
      <c r="I16"/>
      <c r="J16"/>
      <c r="K16"/>
      <c r="L16"/>
    </row>
    <row r="17" spans="1:5" ht="12.75">
      <c r="A17" s="9" t="s">
        <v>16</v>
      </c>
      <c r="B17" s="11">
        <f>ROUND(B11*(1-0.05),-3)</f>
        <v>62000</v>
      </c>
      <c r="C17" s="12">
        <f>ROUND(C11*(1-0.05),-3)</f>
        <v>86000</v>
      </c>
      <c r="D17" s="12">
        <f>ROUND(D11*(1-0.05),-3)</f>
        <v>114000</v>
      </c>
      <c r="E17" s="13">
        <f>ROUND(E11*(1-0.05),-3)</f>
        <v>138000</v>
      </c>
    </row>
    <row r="18" spans="1:5" ht="12.75">
      <c r="A18" s="9" t="s">
        <v>17</v>
      </c>
      <c r="B18" s="11">
        <f>ROUND(B11*(1-0),-3)</f>
        <v>65000</v>
      </c>
      <c r="C18" s="12">
        <f>ROUND(C11*(1-0),-3)</f>
        <v>90000</v>
      </c>
      <c r="D18" s="12">
        <f>ROUND(D11*(1-0),-3)</f>
        <v>120000</v>
      </c>
      <c r="E18" s="13">
        <f>ROUND(E11*(1-0),-3)</f>
        <v>145000</v>
      </c>
    </row>
    <row r="19" spans="1:5" ht="12.75">
      <c r="A19" s="9" t="s">
        <v>18</v>
      </c>
      <c r="B19" s="11">
        <f>ROUND(B11*(1+0.1),-3)</f>
        <v>72000</v>
      </c>
      <c r="C19" s="12">
        <f>ROUND(C11*(1+0.1),-3)</f>
        <v>99000</v>
      </c>
      <c r="D19" s="12">
        <f>ROUND(D11*(1+0.1),-3)</f>
        <v>132000</v>
      </c>
      <c r="E19" s="13">
        <f>ROUND(E11*(1+0.1),-3)</f>
        <v>160000</v>
      </c>
    </row>
    <row r="20" spans="1:12" s="2" customFormat="1" ht="12.75">
      <c r="A20" s="10" t="s">
        <v>20</v>
      </c>
      <c r="B20" s="16"/>
      <c r="C20" s="14"/>
      <c r="D20" s="14"/>
      <c r="E20" s="15"/>
      <c r="F20"/>
      <c r="G20"/>
      <c r="H20"/>
      <c r="I20"/>
      <c r="J20"/>
      <c r="K20"/>
      <c r="L20"/>
    </row>
    <row r="21" spans="1:5" ht="12.75">
      <c r="A21" s="9" t="s">
        <v>16</v>
      </c>
      <c r="B21" s="11">
        <f>ROUND(B11*(1-0.1),-3)</f>
        <v>59000</v>
      </c>
      <c r="C21" s="12">
        <f>ROUND(C11*(1-0.1),-3)</f>
        <v>81000</v>
      </c>
      <c r="D21" s="12">
        <f>ROUND(D11*(1-0.1),-3)</f>
        <v>108000</v>
      </c>
      <c r="E21" s="13">
        <f>ROUND(E11*(1-0.1),-3)</f>
        <v>131000</v>
      </c>
    </row>
    <row r="22" spans="1:5" ht="12.75">
      <c r="A22" s="9" t="s">
        <v>17</v>
      </c>
      <c r="B22" s="11">
        <f>ROUND(B11*(1-0.05),-3)</f>
        <v>62000</v>
      </c>
      <c r="C22" s="12">
        <f>ROUND(C11*(1-0.05),-3)</f>
        <v>86000</v>
      </c>
      <c r="D22" s="12">
        <f>ROUND(D11*(1-0.05),-3)</f>
        <v>114000</v>
      </c>
      <c r="E22" s="13">
        <f>ROUND(E11*(1-0.05),-3)</f>
        <v>138000</v>
      </c>
    </row>
    <row r="23" spans="1:5" ht="12.75">
      <c r="A23" s="9" t="s">
        <v>18</v>
      </c>
      <c r="B23" s="11">
        <f>ROUND(B11*(1+0.05),-3)</f>
        <v>68000</v>
      </c>
      <c r="C23" s="12">
        <f>ROUND(C11*(1+0.05),-3)</f>
        <v>95000</v>
      </c>
      <c r="D23" s="12">
        <f>ROUND(D11*(1+0.05),-3)</f>
        <v>126000</v>
      </c>
      <c r="E23" s="13">
        <f>ROUND(E11*(1+0.05),-3)</f>
        <v>152000</v>
      </c>
    </row>
    <row r="24" spans="1:12" s="2" customFormat="1" ht="12.75">
      <c r="A24" s="10" t="s">
        <v>21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16</v>
      </c>
      <c r="B25" s="11">
        <f>ROUND(B11*(1-0.17),-3)</f>
        <v>54000</v>
      </c>
      <c r="C25" s="12">
        <f>ROUND(C11*(1-0.17),-3)</f>
        <v>75000</v>
      </c>
      <c r="D25" s="12">
        <f>ROUND(D11*(1-0.17),-3)</f>
        <v>100000</v>
      </c>
      <c r="E25" s="13">
        <f>ROUND(E11*(1-0.17),-3)</f>
        <v>120000</v>
      </c>
    </row>
    <row r="26" spans="1:5" ht="12.75">
      <c r="A26" s="9" t="s">
        <v>17</v>
      </c>
      <c r="B26" s="11">
        <f>ROUND(B11*(1-0.12),-3)</f>
        <v>57000</v>
      </c>
      <c r="C26" s="12">
        <f>ROUND(C11*(1-0.12),-3)</f>
        <v>79000</v>
      </c>
      <c r="D26" s="12">
        <f>ROUND(D11*(1-0.12),-3)</f>
        <v>106000</v>
      </c>
      <c r="E26" s="13">
        <f>ROUND(E11*(1-0.12),-3)</f>
        <v>128000</v>
      </c>
    </row>
    <row r="27" spans="1:5" ht="13.5" thickBot="1">
      <c r="A27" s="22" t="s">
        <v>18</v>
      </c>
      <c r="B27" s="17">
        <f>ROUND(B11*(1-0.02),-3)</f>
        <v>64000</v>
      </c>
      <c r="C27" s="18">
        <f>ROUND(C11*(1-0.02),-3)</f>
        <v>88000</v>
      </c>
      <c r="D27" s="18">
        <f>ROUND(D11*(1-0.02),-3)</f>
        <v>118000</v>
      </c>
      <c r="E27" s="19">
        <f>ROUND(E11*(1-0.02),-3)</f>
        <v>142000</v>
      </c>
    </row>
    <row r="28" spans="1:5" ht="12.75">
      <c r="A28" s="23"/>
      <c r="B28" s="24"/>
      <c r="C28" s="24"/>
      <c r="D28" s="24"/>
      <c r="E28" s="24"/>
    </row>
    <row r="29" spans="1:5" ht="12.75">
      <c r="A29" s="23"/>
      <c r="B29" s="24"/>
      <c r="C29" s="24"/>
      <c r="D29" s="24"/>
      <c r="E29" s="24"/>
    </row>
    <row r="30" spans="1:5" ht="12.75">
      <c r="A30" s="23"/>
      <c r="B30" s="24"/>
      <c r="C30" s="24"/>
      <c r="D30" s="24"/>
      <c r="E30" s="24"/>
    </row>
    <row r="32" spans="1:5" ht="12.75">
      <c r="A32" s="28" t="s">
        <v>6</v>
      </c>
      <c r="B32" s="28"/>
      <c r="C32" s="28"/>
      <c r="D32" s="28"/>
      <c r="E32" s="28"/>
    </row>
    <row r="33" spans="1:5" ht="12.75">
      <c r="A33" s="28" t="s">
        <v>7</v>
      </c>
      <c r="B33" s="28"/>
      <c r="C33" s="28"/>
      <c r="D33" s="28"/>
      <c r="E33" s="28"/>
    </row>
    <row r="34" spans="1:5" ht="27" customHeight="1">
      <c r="A34" s="30" t="s">
        <v>8</v>
      </c>
      <c r="B34" s="30"/>
      <c r="C34" s="30"/>
      <c r="D34" s="30"/>
      <c r="E34" s="30"/>
    </row>
    <row r="35" spans="1:5" ht="12.75">
      <c r="A35" s="28"/>
      <c r="B35" s="28"/>
      <c r="C35" s="28"/>
      <c r="D35" s="28"/>
      <c r="E35" s="28"/>
    </row>
    <row r="36" spans="1:5" ht="12.75">
      <c r="A36" s="28" t="s">
        <v>9</v>
      </c>
      <c r="B36" s="28"/>
      <c r="C36" s="28"/>
      <c r="D36" s="28"/>
      <c r="E36" s="28"/>
    </row>
    <row r="37" spans="1:5" ht="25.5" customHeight="1">
      <c r="A37" s="30" t="s">
        <v>14</v>
      </c>
      <c r="B37" s="30"/>
      <c r="C37" s="30"/>
      <c r="D37" s="30"/>
      <c r="E37" s="30"/>
    </row>
    <row r="38" spans="1:5" ht="24.75" customHeight="1">
      <c r="A38" s="30" t="s">
        <v>23</v>
      </c>
      <c r="B38" s="30"/>
      <c r="C38" s="30"/>
      <c r="D38" s="30"/>
      <c r="E38" s="30"/>
    </row>
  </sheetData>
  <mergeCells count="4">
    <mergeCell ref="A9:E9"/>
    <mergeCell ref="A34:E34"/>
    <mergeCell ref="A37:E37"/>
    <mergeCell ref="A38:E38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2006-11-28T04:53:41Z</cp:lastPrinted>
  <dcterms:created xsi:type="dcterms:W3CDTF">2003-05-06T06:48:58Z</dcterms:created>
  <dcterms:modified xsi:type="dcterms:W3CDTF">2007-12-02T11:26:55Z</dcterms:modified>
  <cp:category/>
  <cp:version/>
  <cp:contentType/>
  <cp:contentStatus/>
</cp:coreProperties>
</file>