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<sst xmlns="http://schemas.openxmlformats.org/spreadsheetml/2006/main" count="33" uniqueCount="24">
  <si>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Pret de baza:</t>
  </si>
  <si>
    <t>1 Camera</t>
  </si>
  <si>
    <t>2 Camere</t>
  </si>
  <si>
    <t>3 Camere</t>
  </si>
  <si>
    <t>4 Camere</t>
  </si>
  <si>
    <t>Strict pentru uzul Birourilor Notariale</t>
  </si>
  <si>
    <t>Preturi in Euro, pentru apartamente confort 1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</si>
  <si>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</si>
  <si>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</si>
  <si>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</si>
  <si>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</si>
  <si>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1:</t>
  </si>
  <si>
    <t>10. Calea Vacaresti</t>
  </si>
  <si>
    <t>Anexa nr. 24/1</t>
  </si>
  <si>
    <t xml:space="preserve">   Din actele de proprietate reiese ca se tranzactioneaza un apartament situat in Bucuresti zona 1 - calea Vacaresti, cu 3 camere confort 1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</si>
  <si>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</si>
  <si>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</si>
  <si>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</si>
  <si>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</si>
  <si>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</si>
  <si>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</si>
  <si>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</si>
  <si>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</si>
  <si>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1, situat la etajul 5/10 construit dupa 1990, este de </t>
    </r>
    <r>
      <rPr>
        <b/>
        <sz val="10"/>
        <rFont val="Arial"/>
        <family val="2"/>
      </rPr>
      <t>116.000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</si>
</sst>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90" zoomScaleNormal="90" workbookViewId="0" topLeftCell="A22">
      <selection activeCell="A44" sqref="A44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13</v>
      </c>
      <c r="E1" s="21"/>
    </row>
    <row r="2" spans="2:5" ht="12.75">
      <c r="B2" s="21" t="s">
        <v>5</v>
      </c>
      <c r="C2" s="21"/>
      <c r="E2" s="21"/>
    </row>
    <row r="3" spans="1:2" s="21" customFormat="1" ht="12.75">
      <c r="A3" s="20"/>
      <c r="B3" s="21" t="s">
        <v>22</v>
      </c>
    </row>
    <row r="4" s="21" customFormat="1" ht="12.75">
      <c r="A4" s="20"/>
    </row>
    <row r="5" s="21" customFormat="1" ht="12.75">
      <c r="A5" s="20"/>
    </row>
    <row r="6" spans="1:10" s="21" customFormat="1" ht="12.75">
      <c r="A6" s="20"/>
      <c r="G6" s="21">
        <v>70000</v>
      </c>
      <c r="H6" s="21">
        <v>90000</v>
      </c>
      <c r="I6" s="21">
        <v>110000</v>
      </c>
      <c r="J6" s="21">
        <v>150000</v>
      </c>
    </row>
    <row r="7" spans="1:10" s="21" customFormat="1" ht="12.75">
      <c r="A7" s="20"/>
      <c r="G7" s="21">
        <f>G6/B16</f>
        <v>1</v>
      </c>
      <c r="H7" s="21">
        <f>H6/C16</f>
        <v>1</v>
      </c>
      <c r="I7" s="21">
        <f>I6/D16</f>
        <v>1</v>
      </c>
      <c r="J7" s="21">
        <f>J6/E16</f>
        <v>1</v>
      </c>
    </row>
    <row r="8" s="21" customFormat="1" ht="12.75">
      <c r="A8" s="20"/>
    </row>
    <row r="9" s="21" customFormat="1" ht="12.75">
      <c r="A9" s="21" t="s">
        <v>11</v>
      </c>
    </row>
    <row r="10" s="21" customFormat="1" ht="12.75">
      <c r="A10" s="21" t="s">
        <v>12</v>
      </c>
    </row>
    <row r="11" s="21" customFormat="1" ht="12.75"/>
    <row r="12" s="21" customFormat="1" ht="12.75"/>
    <row r="14" spans="1:5" ht="13.5" thickBot="1">
      <c r="A14" s="30" t="s">
        <v>6</v>
      </c>
      <c r="B14" s="30"/>
      <c r="C14" s="30"/>
      <c r="D14" s="30"/>
      <c r="E14" s="30"/>
    </row>
    <row r="15" spans="1:5" ht="12.75">
      <c r="A15" s="9"/>
      <c r="B15" s="26" t="s">
        <v>1</v>
      </c>
      <c r="C15" s="27" t="s">
        <v>2</v>
      </c>
      <c r="D15" s="27" t="s">
        <v>3</v>
      </c>
      <c r="E15" s="28" t="s">
        <v>4</v>
      </c>
    </row>
    <row r="16" spans="1:12" ht="12.75">
      <c r="A16" s="9" t="s">
        <v>0</v>
      </c>
      <c r="B16" s="5">
        <v>70000</v>
      </c>
      <c r="C16" s="3">
        <v>90000</v>
      </c>
      <c r="D16" s="3">
        <v>110000</v>
      </c>
      <c r="E16" s="6">
        <v>150000</v>
      </c>
      <c r="F16" s="21"/>
      <c r="G16" s="21"/>
      <c r="H16" s="21"/>
      <c r="I16" s="21"/>
      <c r="J16" s="21"/>
      <c r="K16" s="21"/>
      <c r="L16" s="21"/>
    </row>
    <row r="17" spans="1:12" s="2" customFormat="1" ht="12.75">
      <c r="A17" s="10" t="s">
        <v>15</v>
      </c>
      <c r="B17" s="7"/>
      <c r="C17" s="4"/>
      <c r="D17" s="4"/>
      <c r="E17" s="8"/>
      <c r="F17" s="21"/>
      <c r="G17" s="21"/>
      <c r="H17" s="21"/>
      <c r="I17" s="21"/>
      <c r="J17" s="21"/>
      <c r="K17" s="21"/>
      <c r="L17" s="21"/>
    </row>
    <row r="18" spans="1:12" ht="12.75">
      <c r="A18" s="9" t="s">
        <v>16</v>
      </c>
      <c r="B18" s="11">
        <f>ROUND(B16*(1-0.12),-3)</f>
        <v>62000</v>
      </c>
      <c r="C18" s="12">
        <f>ROUND(C16*(1-0.12),-3)</f>
        <v>79000</v>
      </c>
      <c r="D18" s="12">
        <f>ROUND(D16*(1-0.12),-3)</f>
        <v>97000</v>
      </c>
      <c r="E18" s="13">
        <f>ROUND(E16*(1-0.12),-3)</f>
        <v>132000</v>
      </c>
      <c r="F18" s="21"/>
      <c r="G18" s="21"/>
      <c r="H18" s="21"/>
      <c r="I18" s="21"/>
      <c r="J18" s="21"/>
      <c r="K18" s="21"/>
      <c r="L18" s="21"/>
    </row>
    <row r="19" spans="1:12" ht="12.75">
      <c r="A19" s="9" t="s">
        <v>17</v>
      </c>
      <c r="B19" s="11">
        <f>ROUND(B16*(1-0.07),-3)</f>
        <v>65000</v>
      </c>
      <c r="C19" s="12">
        <f>ROUND(C16*(1-0.07),-3)</f>
        <v>84000</v>
      </c>
      <c r="D19" s="12">
        <f>ROUND(D16*(1-0.07),-3)</f>
        <v>102000</v>
      </c>
      <c r="E19" s="13">
        <f>ROUND(E16*(1-0.07),-3)</f>
        <v>140000</v>
      </c>
      <c r="F19" s="21"/>
      <c r="G19" s="21"/>
      <c r="H19" s="21"/>
      <c r="I19" s="21"/>
      <c r="J19" s="21"/>
      <c r="K19" s="21"/>
      <c r="L19" s="21"/>
    </row>
    <row r="20" spans="1:12" ht="12.75">
      <c r="A20" s="9" t="s">
        <v>18</v>
      </c>
      <c r="B20" s="11">
        <f>ROUND(B16*(1+0.03),-3)</f>
        <v>72000</v>
      </c>
      <c r="C20" s="12">
        <f>ROUND(C16*(1+0.03),-3)</f>
        <v>93000</v>
      </c>
      <c r="D20" s="12">
        <f>ROUND(D16*(1+0.03),-3)</f>
        <v>113000</v>
      </c>
      <c r="E20" s="13">
        <f>ROUND(E16*(1+0.03),-3)</f>
        <v>155000</v>
      </c>
      <c r="F20" s="21"/>
      <c r="G20" s="21"/>
      <c r="H20" s="21"/>
      <c r="I20" s="21"/>
      <c r="J20" s="21"/>
      <c r="K20" s="21"/>
      <c r="L20" s="21"/>
    </row>
    <row r="21" spans="1:12" s="2" customFormat="1" ht="12.75">
      <c r="A21" s="10" t="s">
        <v>19</v>
      </c>
      <c r="B21" s="16"/>
      <c r="C21" s="14"/>
      <c r="D21" s="14"/>
      <c r="E21" s="15"/>
      <c r="F21" s="21"/>
      <c r="G21" s="21"/>
      <c r="H21" s="21"/>
      <c r="I21" s="21"/>
      <c r="J21" s="21"/>
      <c r="K21" s="21"/>
      <c r="L21" s="21"/>
    </row>
    <row r="22" spans="1:12" ht="12.75">
      <c r="A22" s="9" t="s">
        <v>16</v>
      </c>
      <c r="B22" s="11">
        <f>ROUND(B16*(1-0.05),-3)</f>
        <v>67000</v>
      </c>
      <c r="C22" s="12">
        <f>ROUND(C16*(1-0.05),-3)</f>
        <v>86000</v>
      </c>
      <c r="D22" s="12">
        <f>ROUND(D16*(1-0.05),-3)</f>
        <v>105000</v>
      </c>
      <c r="E22" s="13">
        <f>ROUND(E16*(1-0.05),-3)</f>
        <v>143000</v>
      </c>
      <c r="F22" s="21"/>
      <c r="G22" s="21"/>
      <c r="H22" s="21"/>
      <c r="I22" s="21"/>
      <c r="J22" s="21"/>
      <c r="K22" s="21"/>
      <c r="L22" s="21"/>
    </row>
    <row r="23" spans="1:12" ht="12.75">
      <c r="A23" s="9" t="s">
        <v>17</v>
      </c>
      <c r="B23" s="11">
        <f>ROUND(B16*(1-0),-3)</f>
        <v>70000</v>
      </c>
      <c r="C23" s="12">
        <f>ROUND(C16*(1-0),-3)</f>
        <v>90000</v>
      </c>
      <c r="D23" s="12">
        <f>ROUND(D16*(1-0),-3)</f>
        <v>110000</v>
      </c>
      <c r="E23" s="13">
        <f>ROUND(E16*(1-0),-3)</f>
        <v>150000</v>
      </c>
      <c r="F23" s="21"/>
      <c r="G23" s="21"/>
      <c r="H23" s="21"/>
      <c r="I23" s="21"/>
      <c r="J23" s="21"/>
      <c r="K23" s="21"/>
      <c r="L23" s="21"/>
    </row>
    <row r="24" spans="1:12" ht="12.75">
      <c r="A24" s="9" t="s">
        <v>18</v>
      </c>
      <c r="B24" s="11">
        <f>ROUND(B16*(1+0.1),-3)</f>
        <v>77000</v>
      </c>
      <c r="C24" s="12">
        <f>ROUND(C16*(1+0.1),-3)</f>
        <v>99000</v>
      </c>
      <c r="D24" s="12">
        <f>ROUND(D16*(1+0.1),-3)</f>
        <v>121000</v>
      </c>
      <c r="E24" s="13">
        <f>ROUND(E16*(1+0.1),-3)</f>
        <v>165000</v>
      </c>
      <c r="F24" s="21"/>
      <c r="G24" s="21"/>
      <c r="H24" s="21"/>
      <c r="I24" s="21"/>
      <c r="J24" s="21"/>
      <c r="K24" s="21"/>
      <c r="L24" s="21"/>
    </row>
    <row r="25" spans="1:12" s="2" customFormat="1" ht="12.75">
      <c r="A25" s="10" t="s">
        <v>20</v>
      </c>
      <c r="B25" s="16"/>
      <c r="C25" s="14"/>
      <c r="D25" s="14"/>
      <c r="E25" s="15"/>
      <c r="F25" s="21"/>
      <c r="G25" s="21"/>
      <c r="H25" s="21"/>
      <c r="I25" s="21"/>
      <c r="J25" s="21"/>
      <c r="K25" s="21"/>
      <c r="L25" s="21"/>
    </row>
    <row r="26" spans="1:12" ht="12.75">
      <c r="A26" s="9" t="s">
        <v>16</v>
      </c>
      <c r="B26" s="11">
        <f>ROUND(B16*(1-0.1),-3)</f>
        <v>63000</v>
      </c>
      <c r="C26" s="12">
        <f>ROUND(C16*(1-0.1),-3)</f>
        <v>81000</v>
      </c>
      <c r="D26" s="12">
        <f>ROUND(D16*(1-0.1),-3)</f>
        <v>99000</v>
      </c>
      <c r="E26" s="13">
        <f>ROUND(E16*(1-0.1),-3)</f>
        <v>135000</v>
      </c>
      <c r="F26" s="21"/>
      <c r="G26" s="21"/>
      <c r="H26" s="21"/>
      <c r="I26" s="21"/>
      <c r="J26" s="21"/>
      <c r="K26" s="21"/>
      <c r="L26" s="21"/>
    </row>
    <row r="27" spans="1:12" ht="12.75">
      <c r="A27" s="9" t="s">
        <v>17</v>
      </c>
      <c r="B27" s="11">
        <f>ROUND(B16*(1-0.05),-3)</f>
        <v>67000</v>
      </c>
      <c r="C27" s="12">
        <f>ROUND(C16*(1-0.05),-3)</f>
        <v>86000</v>
      </c>
      <c r="D27" s="12">
        <f>ROUND(D16*(1-0.05),-3)</f>
        <v>105000</v>
      </c>
      <c r="E27" s="13">
        <f>ROUND(E16*(1-0.05),-3)</f>
        <v>143000</v>
      </c>
      <c r="F27" s="21"/>
      <c r="G27" s="21"/>
      <c r="H27" s="21"/>
      <c r="I27" s="21"/>
      <c r="J27" s="21"/>
      <c r="K27" s="21"/>
      <c r="L27" s="21"/>
    </row>
    <row r="28" spans="1:12" ht="12.75">
      <c r="A28" s="9" t="s">
        <v>18</v>
      </c>
      <c r="B28" s="11">
        <f>ROUND(B16*(1+0.05),-3)</f>
        <v>74000</v>
      </c>
      <c r="C28" s="12">
        <f>ROUND(C16*(1+0.05),-3)</f>
        <v>95000</v>
      </c>
      <c r="D28" s="12">
        <f>ROUND(D16*(1+0.05),-3)</f>
        <v>116000</v>
      </c>
      <c r="E28" s="13">
        <f>ROUND(E16*(1+0.05),-3)</f>
        <v>158000</v>
      </c>
      <c r="F28" s="21"/>
      <c r="G28" s="21"/>
      <c r="H28" s="21"/>
      <c r="I28" s="21"/>
      <c r="J28" s="21"/>
      <c r="K28" s="21"/>
      <c r="L28" s="21"/>
    </row>
    <row r="29" spans="1:12" s="2" customFormat="1" ht="12.75">
      <c r="A29" s="10" t="s">
        <v>21</v>
      </c>
      <c r="B29" s="16"/>
      <c r="C29" s="14"/>
      <c r="D29" s="14"/>
      <c r="E29" s="15"/>
      <c r="F29" s="21"/>
      <c r="G29" s="21"/>
      <c r="H29" s="21"/>
      <c r="I29" s="21"/>
      <c r="J29" s="21"/>
      <c r="K29" s="21"/>
      <c r="L29" s="21"/>
    </row>
    <row r="30" spans="1:12" ht="12.75">
      <c r="A30" s="9" t="s">
        <v>16</v>
      </c>
      <c r="B30" s="11">
        <f>ROUND(B16*(1-0.17),-3)</f>
        <v>58000</v>
      </c>
      <c r="C30" s="12">
        <f>ROUND(C16*(1-0.17),-3)</f>
        <v>75000</v>
      </c>
      <c r="D30" s="12">
        <f>ROUND(D16*(1-0.17),-3)</f>
        <v>91000</v>
      </c>
      <c r="E30" s="13">
        <f>ROUND(E16*(1-0.17),-3)</f>
        <v>125000</v>
      </c>
      <c r="F30" s="21"/>
      <c r="G30" s="21"/>
      <c r="H30" s="21"/>
      <c r="I30" s="21"/>
      <c r="J30" s="21"/>
      <c r="K30" s="21"/>
      <c r="L30" s="21"/>
    </row>
    <row r="31" spans="1:12" ht="12.75">
      <c r="A31" s="9" t="s">
        <v>17</v>
      </c>
      <c r="B31" s="11">
        <f>ROUND(B16*(1-0.12),-3)</f>
        <v>62000</v>
      </c>
      <c r="C31" s="12">
        <f>ROUND(C16*(1-0.12),-3)</f>
        <v>79000</v>
      </c>
      <c r="D31" s="12">
        <f>ROUND(D16*(1-0.12),-3)</f>
        <v>97000</v>
      </c>
      <c r="E31" s="13">
        <f>ROUND(E16*(1-0.12),-3)</f>
        <v>132000</v>
      </c>
      <c r="F31" s="21"/>
      <c r="G31" s="21"/>
      <c r="H31" s="21"/>
      <c r="I31" s="21"/>
      <c r="J31" s="21"/>
      <c r="K31" s="21"/>
      <c r="L31" s="21"/>
    </row>
    <row r="32" spans="1:12" ht="13.5" thickBot="1">
      <c r="A32" s="23" t="s">
        <v>18</v>
      </c>
      <c r="B32" s="17">
        <f>ROUND(B16*(1-0.02),-3)</f>
        <v>69000</v>
      </c>
      <c r="C32" s="18">
        <f>ROUND(C16*(1-0.02),-3)</f>
        <v>88000</v>
      </c>
      <c r="D32" s="18">
        <f>ROUND(D16*(1-0.02),-3)</f>
        <v>108000</v>
      </c>
      <c r="E32" s="19">
        <f>ROUND(E16*(1-0.02),-3)</f>
        <v>147000</v>
      </c>
      <c r="F32" s="21"/>
      <c r="G32" s="21"/>
      <c r="H32" s="21"/>
      <c r="I32" s="21"/>
      <c r="J32" s="21"/>
      <c r="K32" s="21"/>
      <c r="L32" s="21"/>
    </row>
    <row r="33" spans="1:12" ht="12.75">
      <c r="A33" s="24"/>
      <c r="B33" s="25"/>
      <c r="C33" s="25"/>
      <c r="D33" s="25"/>
      <c r="E33" s="25"/>
      <c r="F33" s="21"/>
      <c r="G33" s="21"/>
      <c r="H33" s="21"/>
      <c r="I33" s="21"/>
      <c r="J33" s="21"/>
      <c r="K33" s="21"/>
      <c r="L33" s="21"/>
    </row>
    <row r="34" spans="1:5" ht="12.75">
      <c r="A34" s="24"/>
      <c r="B34" s="25"/>
      <c r="C34" s="25"/>
      <c r="D34" s="25"/>
      <c r="E34" s="25"/>
    </row>
    <row r="35" spans="1:5" ht="12.75">
      <c r="A35" s="24"/>
      <c r="B35" s="25"/>
      <c r="C35" s="25"/>
      <c r="D35" s="25"/>
      <c r="E35" s="25"/>
    </row>
    <row r="37" ht="12.75">
      <c r="A37" s="22" t="s">
        <v>7</v>
      </c>
    </row>
    <row r="38" ht="12.75">
      <c r="A38" s="22" t="s">
        <v>8</v>
      </c>
    </row>
    <row r="39" spans="1:5" ht="38.25" customHeight="1">
      <c r="A39" s="31" t="s">
        <v>9</v>
      </c>
      <c r="B39" s="31"/>
      <c r="C39" s="31"/>
      <c r="D39" s="31"/>
      <c r="E39" s="31"/>
    </row>
    <row r="40" spans="1:5" ht="12.75">
      <c r="A40" s="29"/>
      <c r="B40" s="29"/>
      <c r="C40" s="29"/>
      <c r="D40" s="29"/>
      <c r="E40" s="29"/>
    </row>
    <row r="41" spans="1:5" ht="12.75">
      <c r="A41" s="29" t="s">
        <v>10</v>
      </c>
      <c r="B41" s="29"/>
      <c r="C41" s="29"/>
      <c r="D41" s="29"/>
      <c r="E41" s="29"/>
    </row>
    <row r="42" spans="1:5" ht="51" customHeight="1">
      <c r="A42" s="31" t="s">
        <v>14</v>
      </c>
      <c r="B42" s="31"/>
      <c r="C42" s="31"/>
      <c r="D42" s="31"/>
      <c r="E42" s="31"/>
    </row>
    <row r="43" spans="1:5" ht="38.25" customHeight="1">
      <c r="A43" s="31" t="s">
        <v>23</v>
      </c>
      <c r="B43" s="31"/>
      <c r="C43" s="31"/>
      <c r="D43" s="31"/>
      <c r="E43" s="31"/>
    </row>
  </sheetData>
  <mergeCells count="4">
    <mergeCell ref="A14:E14"/>
    <mergeCell ref="A39:E39"/>
    <mergeCell ref="A42:E42"/>
    <mergeCell ref="A43:E43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2006-11-28T06:09:29Z</cp:lastPrinted>
  <dcterms:created xsi:type="dcterms:W3CDTF">2003-05-06T06:48:58Z</dcterms:created>
  <dcterms:modified xsi:type="dcterms:W3CDTF">2007-12-02T11:39:09Z</dcterms:modified>
  <cp:category/>
  <cp:version/>
  <cp:contentType/>
  <cp:contentStatus/>
</cp:coreProperties>
</file>