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<sst xmlns="http://schemas.openxmlformats.org/spreadsheetml/2006/main" count="34" uniqueCount="25">
  <si>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</si>
  <si>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</si>
  <si>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</si>
  <si>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</si>
  <si>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</si>
  <si>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</si>
  <si>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</si>
  <si>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</si>
  <si>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</si>
  <si>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</si>
  <si>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</si>
  <si>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16. Bd. Banu Manta, Bd. Al. I. Cuza, Calea Grvitei intre Gara de Nord si Podul Grant,</t>
  </si>
  <si>
    <t>Buzesti, Bd. Gh. Duca, Gh. Polizu, Bd. Dinicu Golescu</t>
  </si>
  <si>
    <t>Anexa nr. 30/2</t>
  </si>
  <si>
    <t>Preturi in Euro, pentru apartamente confort 2</t>
  </si>
  <si>
    <t xml:space="preserve">   Din actele de proprietate reiese ca se tranzactioneaza un apartament situat in Bucuresti zona 1 -str. Buzesti,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</si>
  <si>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</si>
  <si>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</si>
  <si>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</si>
  <si>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</si>
  <si>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</si>
  <si>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</si>
  <si>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</si>
  <si>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</si>
  <si>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91.000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</si>
</sst>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workbookViewId="0" topLeftCell="A19">
      <selection activeCell="F30" sqref="F30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pans="1:11" s="21" customFormat="1" ht="12.75">
      <c r="A5" s="20"/>
      <c r="H5" s="5">
        <v>80000</v>
      </c>
      <c r="I5" s="3">
        <v>105000</v>
      </c>
      <c r="J5" s="3">
        <v>125000</v>
      </c>
      <c r="K5" s="6">
        <v>145000</v>
      </c>
    </row>
    <row r="6" spans="1:11" s="21" customFormat="1" ht="12.75">
      <c r="A6" s="20"/>
      <c r="H6" s="21">
        <f>0.7*H5</f>
        <v>56000</v>
      </c>
      <c r="I6" s="21">
        <f>0.7*I5</f>
        <v>73500</v>
      </c>
      <c r="J6" s="21">
        <f>0.7*J5</f>
        <v>87500</v>
      </c>
      <c r="K6" s="21">
        <f>0.7*K5</f>
        <v>101500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1" t="s">
        <v>11</v>
      </c>
    </row>
    <row r="12" ht="12.75">
      <c r="A12" s="21" t="s">
        <v>12</v>
      </c>
    </row>
    <row r="15" spans="1:5" ht="13.5" thickBot="1">
      <c r="A15" s="30" t="s">
        <v>14</v>
      </c>
      <c r="B15" s="30"/>
      <c r="C15" s="30"/>
      <c r="D15" s="30"/>
      <c r="E15" s="30"/>
    </row>
    <row r="16" spans="1:5" ht="12.75">
      <c r="A16" s="9"/>
      <c r="B16" s="26" t="s">
        <v>1</v>
      </c>
      <c r="C16" s="27" t="s">
        <v>2</v>
      </c>
      <c r="D16" s="27" t="s">
        <v>3</v>
      </c>
      <c r="E16" s="28" t="s">
        <v>4</v>
      </c>
    </row>
    <row r="17" spans="1:5" ht="12.75">
      <c r="A17" s="9" t="s">
        <v>0</v>
      </c>
      <c r="B17" s="5">
        <v>56000</v>
      </c>
      <c r="C17" s="3">
        <v>73000</v>
      </c>
      <c r="D17" s="3">
        <v>87000</v>
      </c>
      <c r="E17" s="6">
        <v>101000</v>
      </c>
    </row>
    <row r="18" spans="1:12" s="2" customFormat="1" ht="12.75">
      <c r="A18" s="10" t="s">
        <v>16</v>
      </c>
      <c r="B18" s="7"/>
      <c r="C18" s="4"/>
      <c r="D18" s="4"/>
      <c r="E18" s="8"/>
      <c r="F18"/>
      <c r="G18"/>
      <c r="H18"/>
      <c r="I18"/>
      <c r="J18"/>
      <c r="K18"/>
      <c r="L18"/>
    </row>
    <row r="19" spans="1:5" ht="12.75">
      <c r="A19" s="9" t="s">
        <v>17</v>
      </c>
      <c r="B19" s="11">
        <f>ROUND(B17*(1-0.12),-3)</f>
        <v>49000</v>
      </c>
      <c r="C19" s="12">
        <f>ROUND(C17*(1-0.12),-3)</f>
        <v>64000</v>
      </c>
      <c r="D19" s="12">
        <f>ROUND(D17*(1-0.12),-3)</f>
        <v>77000</v>
      </c>
      <c r="E19" s="13">
        <f>ROUND(E17*(1-0.12),-3)</f>
        <v>89000</v>
      </c>
    </row>
    <row r="20" spans="1:5" ht="12.75">
      <c r="A20" s="9" t="s">
        <v>18</v>
      </c>
      <c r="B20" s="11">
        <f>ROUND(B17*(1-0.07),-3)</f>
        <v>52000</v>
      </c>
      <c r="C20" s="12">
        <f>ROUND(C17*(1-0.07),-3)</f>
        <v>68000</v>
      </c>
      <c r="D20" s="12">
        <f>ROUND(D17*(1-0.07),-3)</f>
        <v>81000</v>
      </c>
      <c r="E20" s="13">
        <f>ROUND(E17*(1-0.07),-3)</f>
        <v>94000</v>
      </c>
    </row>
    <row r="21" spans="1:5" ht="12.75">
      <c r="A21" s="9" t="s">
        <v>19</v>
      </c>
      <c r="B21" s="11">
        <f>ROUND(B17*(1+0.03),-3)</f>
        <v>58000</v>
      </c>
      <c r="C21" s="12">
        <f>ROUND(C17*(1+0.03),-3)</f>
        <v>75000</v>
      </c>
      <c r="D21" s="12">
        <f>ROUND(D17*(1+0.03),-3)</f>
        <v>90000</v>
      </c>
      <c r="E21" s="13">
        <f>ROUND(E17*(1+0.03),-3)</f>
        <v>104000</v>
      </c>
    </row>
    <row r="22" spans="1:12" s="2" customFormat="1" ht="12.75">
      <c r="A22" s="10" t="s">
        <v>20</v>
      </c>
      <c r="B22" s="16"/>
      <c r="C22" s="14"/>
      <c r="D22" s="14"/>
      <c r="E22" s="15"/>
      <c r="F22"/>
      <c r="G22"/>
      <c r="H22"/>
      <c r="I22"/>
      <c r="J22"/>
      <c r="K22"/>
      <c r="L22"/>
    </row>
    <row r="23" spans="1:5" ht="12.75">
      <c r="A23" s="9" t="s">
        <v>17</v>
      </c>
      <c r="B23" s="11">
        <f>ROUND(B17*(1-0.05),-3)</f>
        <v>53000</v>
      </c>
      <c r="C23" s="12">
        <f>ROUND(C17*(1-0.05),-3)</f>
        <v>69000</v>
      </c>
      <c r="D23" s="12">
        <f>ROUND(D17*(1-0.05),-3)</f>
        <v>83000</v>
      </c>
      <c r="E23" s="13">
        <f>ROUND(E17*(1-0.05),-3)</f>
        <v>96000</v>
      </c>
    </row>
    <row r="24" spans="1:5" ht="12.75">
      <c r="A24" s="9" t="s">
        <v>18</v>
      </c>
      <c r="B24" s="11">
        <f>ROUND(B17*(1-0),-3)</f>
        <v>56000</v>
      </c>
      <c r="C24" s="12">
        <f>ROUND(C17*(1-0),-3)</f>
        <v>73000</v>
      </c>
      <c r="D24" s="12">
        <f>ROUND(D17*(1-0),-3)</f>
        <v>87000</v>
      </c>
      <c r="E24" s="13">
        <f>ROUND(E17*(1-0),-3)</f>
        <v>101000</v>
      </c>
    </row>
    <row r="25" spans="1:5" ht="12.75">
      <c r="A25" s="9" t="s">
        <v>19</v>
      </c>
      <c r="B25" s="11">
        <f>ROUND(B17*(1+0.1),-3)</f>
        <v>62000</v>
      </c>
      <c r="C25" s="12">
        <f>ROUND(C17*(1+0.1),-3)</f>
        <v>80000</v>
      </c>
      <c r="D25" s="12">
        <f>ROUND(D17*(1+0.1),-3)</f>
        <v>96000</v>
      </c>
      <c r="E25" s="13">
        <f>ROUND(E17*(1+0.1),-3)</f>
        <v>111000</v>
      </c>
    </row>
    <row r="26" spans="1:12" s="2" customFormat="1" ht="12.75">
      <c r="A26" s="10" t="s">
        <v>21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17</v>
      </c>
      <c r="B27" s="11">
        <f>ROUND(B17*(1-0.1),-3)</f>
        <v>50000</v>
      </c>
      <c r="C27" s="12">
        <f>ROUND(C17*(1-0.1),-3)</f>
        <v>66000</v>
      </c>
      <c r="D27" s="12">
        <f>ROUND(D17*(1-0.1),-3)</f>
        <v>78000</v>
      </c>
      <c r="E27" s="13">
        <f>ROUND(E17*(1-0.1),-3)</f>
        <v>91000</v>
      </c>
    </row>
    <row r="28" spans="1:5" ht="12.75">
      <c r="A28" s="9" t="s">
        <v>18</v>
      </c>
      <c r="B28" s="11">
        <f>ROUND(B17*(1-0.05),-3)</f>
        <v>53000</v>
      </c>
      <c r="C28" s="12">
        <f>ROUND(C17*(1-0.05),-3)</f>
        <v>69000</v>
      </c>
      <c r="D28" s="12">
        <f>ROUND(D17*(1-0.05),-3)</f>
        <v>83000</v>
      </c>
      <c r="E28" s="13">
        <f>ROUND(E17*(1-0.05),-3)</f>
        <v>96000</v>
      </c>
    </row>
    <row r="29" spans="1:5" ht="12.75">
      <c r="A29" s="9" t="s">
        <v>19</v>
      </c>
      <c r="B29" s="11">
        <f>ROUND(B17*(1+0.05),-3)</f>
        <v>59000</v>
      </c>
      <c r="C29" s="12">
        <f>ROUND(C17*(1+0.05),-3)</f>
        <v>77000</v>
      </c>
      <c r="D29" s="12">
        <f>ROUND(D17*(1+0.05),-3)</f>
        <v>91000</v>
      </c>
      <c r="E29" s="13">
        <f>ROUND(E17*(1+0.05),-3)</f>
        <v>106000</v>
      </c>
    </row>
    <row r="30" spans="1:12" s="2" customFormat="1" ht="12.75">
      <c r="A30" s="10" t="s">
        <v>22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17</v>
      </c>
      <c r="B31" s="11">
        <f>ROUND(B17*(1-0.17),-3)</f>
        <v>46000</v>
      </c>
      <c r="C31" s="12">
        <f>ROUND(C17*(1-0.17),-3)</f>
        <v>61000</v>
      </c>
      <c r="D31" s="12">
        <f>ROUND(D17*(1-0.17),-3)</f>
        <v>72000</v>
      </c>
      <c r="E31" s="13">
        <f>ROUND(E17*(1-0.17),-3)</f>
        <v>84000</v>
      </c>
    </row>
    <row r="32" spans="1:5" ht="12.75">
      <c r="A32" s="9" t="s">
        <v>18</v>
      </c>
      <c r="B32" s="11">
        <f>ROUND(B17*(1-0.12),-3)</f>
        <v>49000</v>
      </c>
      <c r="C32" s="12">
        <f>ROUND(C17*(1-0.12),-3)</f>
        <v>64000</v>
      </c>
      <c r="D32" s="12">
        <f>ROUND(D17*(1-0.12),-3)</f>
        <v>77000</v>
      </c>
      <c r="E32" s="13">
        <f>ROUND(E17*(1-0.12),-3)</f>
        <v>89000</v>
      </c>
    </row>
    <row r="33" spans="1:5" ht="13.5" thickBot="1">
      <c r="A33" s="23" t="s">
        <v>19</v>
      </c>
      <c r="B33" s="17">
        <f>ROUND(B17*(1-0.02),-3)</f>
        <v>55000</v>
      </c>
      <c r="C33" s="18">
        <f>ROUND(C17*(1-0.02),-3)</f>
        <v>72000</v>
      </c>
      <c r="D33" s="18">
        <f>ROUND(D17*(1-0.02),-3)</f>
        <v>85000</v>
      </c>
      <c r="E33" s="19">
        <f>ROUND(E17*(1-0.02),-3)</f>
        <v>99000</v>
      </c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8" ht="12.75">
      <c r="A38" s="22" t="s">
        <v>6</v>
      </c>
    </row>
    <row r="39" ht="12.75">
      <c r="A39" s="22" t="s">
        <v>7</v>
      </c>
    </row>
    <row r="40" spans="1:5" ht="29.25" customHeight="1">
      <c r="A40" s="31" t="s">
        <v>8</v>
      </c>
      <c r="B40" s="31"/>
      <c r="C40" s="31"/>
      <c r="D40" s="31"/>
      <c r="E40" s="31"/>
    </row>
    <row r="41" spans="1:5" ht="12.75">
      <c r="A41" s="29"/>
      <c r="B41" s="29"/>
      <c r="C41" s="29"/>
      <c r="D41" s="29"/>
      <c r="E41" s="29"/>
    </row>
    <row r="42" spans="1:5" ht="12.75">
      <c r="A42" s="29" t="s">
        <v>9</v>
      </c>
      <c r="B42" s="29"/>
      <c r="C42" s="29"/>
      <c r="D42" s="29"/>
      <c r="E42" s="29"/>
    </row>
    <row r="43" spans="1:5" ht="35.25" customHeight="1">
      <c r="A43" s="31" t="s">
        <v>15</v>
      </c>
      <c r="B43" s="31"/>
      <c r="C43" s="31"/>
      <c r="D43" s="31"/>
      <c r="E43" s="31"/>
    </row>
    <row r="44" spans="1:5" ht="24.75" customHeight="1">
      <c r="A44" s="31" t="s">
        <v>24</v>
      </c>
      <c r="B44" s="31"/>
      <c r="C44" s="31"/>
      <c r="D44" s="31"/>
      <c r="E44" s="31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2006-11-28T06:34:59Z</cp:lastPrinted>
  <dcterms:created xsi:type="dcterms:W3CDTF">2003-05-06T06:48:58Z</dcterms:created>
  <dcterms:modified xsi:type="dcterms:W3CDTF">2007-12-02T11:42:57Z</dcterms:modified>
  <cp:category/>
  <cp:version/>
  <cp:contentType/>
  <cp:contentStatus/>
</cp:coreProperties>
</file>