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<sst xmlns="http://schemas.openxmlformats.org/spreadsheetml/2006/main" count="34" uniqueCount="25">
  <si>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</si>
  <si>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</si>
  <si>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</si>
  <si>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</si>
  <si>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</si>
  <si>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</si>
  <si>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</si>
  <si>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</si>
  <si>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</si>
  <si>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</si>
  <si>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</si>
  <si>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17. Zona Pajura, cu strazile</t>
  </si>
  <si>
    <t>Str. Pajurei, Str. Hrisovului, Str. Baiculesti, Dridu</t>
  </si>
  <si>
    <t>Anexa nr. 62/2</t>
  </si>
  <si>
    <t>Preturi in Euro, pentru apartamente confort 2</t>
  </si>
  <si>
    <t xml:space="preserve">   Din actele de proprietate reiese ca se tranzactioneaza un apartament situat in Bucuresti zona 2 - Pajurei,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</si>
  <si>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</si>
  <si>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</si>
  <si>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</si>
  <si>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</si>
  <si>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</si>
  <si>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</si>
  <si>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</si>
  <si>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</si>
  <si>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74.000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</si>
</sst>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workbookViewId="0" topLeftCell="A19">
      <selection activeCell="A42" sqref="A42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="21" customFormat="1" ht="12.75">
      <c r="A5" s="20"/>
    </row>
    <row r="6" spans="1:11" s="21" customFormat="1" ht="12.75">
      <c r="A6" s="20"/>
      <c r="H6" s="5">
        <v>65000</v>
      </c>
      <c r="I6" s="3">
        <v>80000</v>
      </c>
      <c r="J6" s="3">
        <v>100000</v>
      </c>
      <c r="K6" s="6">
        <v>110000</v>
      </c>
    </row>
    <row r="7" spans="1:11" s="21" customFormat="1" ht="12.75">
      <c r="A7" s="20"/>
      <c r="H7" s="21">
        <f>0.7*H6</f>
        <v>45500</v>
      </c>
      <c r="I7" s="21">
        <f>0.7*I6</f>
        <v>56000</v>
      </c>
      <c r="J7" s="21">
        <f>0.7*J6</f>
        <v>70000</v>
      </c>
      <c r="K7" s="21">
        <f>0.7*K6</f>
        <v>77000</v>
      </c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ht="12.75">
      <c r="A11" s="23" t="s">
        <v>11</v>
      </c>
    </row>
    <row r="12" ht="12.75">
      <c r="A12" s="21" t="s">
        <v>12</v>
      </c>
    </row>
    <row r="15" spans="1:5" ht="13.5" thickBot="1">
      <c r="A15" s="29" t="s">
        <v>14</v>
      </c>
      <c r="B15" s="29"/>
      <c r="C15" s="29"/>
      <c r="D15" s="29"/>
      <c r="E15" s="29"/>
    </row>
    <row r="16" spans="1:5" ht="12.75">
      <c r="A16" s="9"/>
      <c r="B16" s="25" t="s">
        <v>1</v>
      </c>
      <c r="C16" s="26" t="s">
        <v>2</v>
      </c>
      <c r="D16" s="26" t="s">
        <v>3</v>
      </c>
      <c r="E16" s="27" t="s">
        <v>4</v>
      </c>
    </row>
    <row r="17" spans="1:5" ht="12.75">
      <c r="A17" s="9" t="s">
        <v>0</v>
      </c>
      <c r="B17" s="5">
        <v>45000</v>
      </c>
      <c r="C17" s="3">
        <v>56000</v>
      </c>
      <c r="D17" s="3">
        <v>70000</v>
      </c>
      <c r="E17" s="6">
        <v>77000</v>
      </c>
    </row>
    <row r="18" spans="1:12" s="2" customFormat="1" ht="12.75">
      <c r="A18" s="10" t="s">
        <v>16</v>
      </c>
      <c r="B18" s="7"/>
      <c r="C18" s="4"/>
      <c r="D18" s="4"/>
      <c r="E18" s="8"/>
      <c r="F18"/>
      <c r="G18"/>
      <c r="H18"/>
      <c r="I18"/>
      <c r="J18"/>
      <c r="K18"/>
      <c r="L18"/>
    </row>
    <row r="19" spans="1:5" ht="12.75">
      <c r="A19" s="9" t="s">
        <v>17</v>
      </c>
      <c r="B19" s="11">
        <f>ROUND(B17*(1-0.12),-3)</f>
        <v>40000</v>
      </c>
      <c r="C19" s="12">
        <f>ROUND(C17*(1-0.12),-3)</f>
        <v>49000</v>
      </c>
      <c r="D19" s="12">
        <f>ROUND(D17*(1-0.12),-3)</f>
        <v>62000</v>
      </c>
      <c r="E19" s="13">
        <f>ROUND(E17*(1-0.12),-3)</f>
        <v>68000</v>
      </c>
    </row>
    <row r="20" spans="1:5" ht="12.75">
      <c r="A20" s="9" t="s">
        <v>18</v>
      </c>
      <c r="B20" s="11">
        <f>ROUND(B17*(1-0.07),-3)</f>
        <v>42000</v>
      </c>
      <c r="C20" s="12">
        <f>ROUND(C17*(1-0.07),-3)</f>
        <v>52000</v>
      </c>
      <c r="D20" s="12">
        <f>ROUND(D17*(1-0.07),-3)</f>
        <v>65000</v>
      </c>
      <c r="E20" s="13">
        <f>ROUND(E17*(1-0.07),-3)</f>
        <v>72000</v>
      </c>
    </row>
    <row r="21" spans="1:5" ht="12.75">
      <c r="A21" s="9" t="s">
        <v>19</v>
      </c>
      <c r="B21" s="11">
        <f>ROUND(B17*(1+0.03),-3)</f>
        <v>46000</v>
      </c>
      <c r="C21" s="12">
        <f>ROUND(C17*(1+0.03),-3)</f>
        <v>58000</v>
      </c>
      <c r="D21" s="12">
        <f>ROUND(D17*(1+0.03),-3)</f>
        <v>72000</v>
      </c>
      <c r="E21" s="13">
        <f>ROUND(E17*(1+0.03),-3)</f>
        <v>79000</v>
      </c>
    </row>
    <row r="22" spans="1:12" s="2" customFormat="1" ht="12.75">
      <c r="A22" s="10" t="s">
        <v>20</v>
      </c>
      <c r="B22" s="16"/>
      <c r="C22" s="14"/>
      <c r="D22" s="14"/>
      <c r="E22" s="15"/>
      <c r="F22"/>
      <c r="G22"/>
      <c r="H22"/>
      <c r="I22"/>
      <c r="J22"/>
      <c r="K22"/>
      <c r="L22"/>
    </row>
    <row r="23" spans="1:5" ht="12.75">
      <c r="A23" s="9" t="s">
        <v>17</v>
      </c>
      <c r="B23" s="11">
        <f>ROUND(B17*(1-0.05),-3)</f>
        <v>43000</v>
      </c>
      <c r="C23" s="12">
        <f>ROUND(C17*(1-0.05),-3)</f>
        <v>53000</v>
      </c>
      <c r="D23" s="12">
        <f>ROUND(D17*(1-0.05),-3)</f>
        <v>67000</v>
      </c>
      <c r="E23" s="13">
        <f>ROUND(E17*(1-0.05),-3)</f>
        <v>73000</v>
      </c>
    </row>
    <row r="24" spans="1:5" ht="12.75">
      <c r="A24" s="9" t="s">
        <v>18</v>
      </c>
      <c r="B24" s="11">
        <f>ROUND(B17*(1-0),-3)</f>
        <v>45000</v>
      </c>
      <c r="C24" s="12">
        <f>ROUND(C17*(1-0),-3)</f>
        <v>56000</v>
      </c>
      <c r="D24" s="12">
        <f>ROUND(D17*(1-0),-3)</f>
        <v>70000</v>
      </c>
      <c r="E24" s="13">
        <f>ROUND(E17*(1-0),-3)</f>
        <v>77000</v>
      </c>
    </row>
    <row r="25" spans="1:5" ht="12.75">
      <c r="A25" s="9" t="s">
        <v>19</v>
      </c>
      <c r="B25" s="11">
        <f>ROUND(B17*(1+0.1),-3)</f>
        <v>50000</v>
      </c>
      <c r="C25" s="12">
        <f>ROUND(C17*(1+0.1),-3)</f>
        <v>62000</v>
      </c>
      <c r="D25" s="12">
        <f>ROUND(D17*(1+0.1),-3)</f>
        <v>77000</v>
      </c>
      <c r="E25" s="13">
        <f>ROUND(E17*(1+0.1),-3)</f>
        <v>85000</v>
      </c>
    </row>
    <row r="26" spans="1:12" s="2" customFormat="1" ht="12.75">
      <c r="A26" s="10" t="s">
        <v>21</v>
      </c>
      <c r="B26" s="16"/>
      <c r="C26" s="14"/>
      <c r="D26" s="14"/>
      <c r="E26" s="15"/>
      <c r="F26"/>
      <c r="G26"/>
      <c r="H26"/>
      <c r="I26"/>
      <c r="J26"/>
      <c r="K26"/>
      <c r="L26"/>
    </row>
    <row r="27" spans="1:5" ht="12.75">
      <c r="A27" s="9" t="s">
        <v>17</v>
      </c>
      <c r="B27" s="11">
        <f>ROUND(B17*(1-0.1),-3)</f>
        <v>41000</v>
      </c>
      <c r="C27" s="12">
        <f>ROUND(C17*(1-0.1),-3)</f>
        <v>50000</v>
      </c>
      <c r="D27" s="12">
        <f>ROUND(D17*(1-0.1),-3)</f>
        <v>63000</v>
      </c>
      <c r="E27" s="13">
        <f>ROUND(E17*(1-0.1),-3)</f>
        <v>69000</v>
      </c>
    </row>
    <row r="28" spans="1:5" ht="12.75">
      <c r="A28" s="9" t="s">
        <v>18</v>
      </c>
      <c r="B28" s="11">
        <f>ROUND(B17*(1-0.05),-3)</f>
        <v>43000</v>
      </c>
      <c r="C28" s="12">
        <f>ROUND(C17*(1-0.05),-3)</f>
        <v>53000</v>
      </c>
      <c r="D28" s="12">
        <f>ROUND(D17*(1-0.05),-3)</f>
        <v>67000</v>
      </c>
      <c r="E28" s="13">
        <f>ROUND(E17*(1-0.05),-3)</f>
        <v>73000</v>
      </c>
    </row>
    <row r="29" spans="1:5" ht="12.75">
      <c r="A29" s="9" t="s">
        <v>19</v>
      </c>
      <c r="B29" s="11">
        <f>ROUND(B17*(1+0.05),-3)</f>
        <v>47000</v>
      </c>
      <c r="C29" s="12">
        <f>ROUND(C17*(1+0.05),-3)</f>
        <v>59000</v>
      </c>
      <c r="D29" s="12">
        <f>ROUND(D17*(1+0.05),-3)</f>
        <v>74000</v>
      </c>
      <c r="E29" s="13">
        <f>ROUND(E17*(1+0.05),-3)</f>
        <v>81000</v>
      </c>
    </row>
    <row r="30" spans="1:12" s="2" customFormat="1" ht="12.75">
      <c r="A30" s="10" t="s">
        <v>22</v>
      </c>
      <c r="B30" s="16"/>
      <c r="C30" s="14"/>
      <c r="D30" s="14"/>
      <c r="E30" s="15"/>
      <c r="F30"/>
      <c r="G30"/>
      <c r="H30"/>
      <c r="I30"/>
      <c r="J30"/>
      <c r="K30"/>
      <c r="L30"/>
    </row>
    <row r="31" spans="1:5" ht="12.75">
      <c r="A31" s="9" t="s">
        <v>17</v>
      </c>
      <c r="B31" s="11">
        <f>ROUND(B17*(1-0.17),-3)</f>
        <v>37000</v>
      </c>
      <c r="C31" s="12">
        <f>ROUND(C17*(1-0.17),-3)</f>
        <v>46000</v>
      </c>
      <c r="D31" s="12">
        <f>ROUND(D17*(1-0.17),-3)</f>
        <v>58000</v>
      </c>
      <c r="E31" s="13">
        <f>ROUND(E17*(1-0.17),-3)</f>
        <v>64000</v>
      </c>
    </row>
    <row r="32" spans="1:5" ht="12.75">
      <c r="A32" s="9" t="s">
        <v>18</v>
      </c>
      <c r="B32" s="11">
        <f>ROUND(B17*(1-0.12),-3)</f>
        <v>40000</v>
      </c>
      <c r="C32" s="12">
        <f>ROUND(C17*(1-0.12),-3)</f>
        <v>49000</v>
      </c>
      <c r="D32" s="12">
        <f>ROUND(D17*(1-0.12),-3)</f>
        <v>62000</v>
      </c>
      <c r="E32" s="13">
        <f>ROUND(E17*(1-0.12),-3)</f>
        <v>68000</v>
      </c>
    </row>
    <row r="33" spans="1:5" ht="13.5" thickBot="1">
      <c r="A33" s="24" t="s">
        <v>19</v>
      </c>
      <c r="B33" s="17">
        <f>ROUND(B17*(1-0.02),-3)</f>
        <v>44000</v>
      </c>
      <c r="C33" s="18">
        <f>ROUND(C17*(1-0.02),-3)</f>
        <v>55000</v>
      </c>
      <c r="D33" s="18">
        <f>ROUND(D17*(1-0.02),-3)</f>
        <v>69000</v>
      </c>
      <c r="E33" s="19">
        <f>ROUND(E17*(1-0.02),-3)</f>
        <v>75000</v>
      </c>
    </row>
    <row r="35" ht="12.75">
      <c r="A35" s="22" t="s">
        <v>6</v>
      </c>
    </row>
    <row r="36" spans="1:5" ht="12.75">
      <c r="A36" s="28" t="s">
        <v>7</v>
      </c>
      <c r="B36" s="28"/>
      <c r="C36" s="28"/>
      <c r="D36" s="28"/>
      <c r="E36" s="28"/>
    </row>
    <row r="37" spans="1:5" ht="30.75" customHeight="1">
      <c r="A37" s="30" t="s">
        <v>8</v>
      </c>
      <c r="B37" s="30"/>
      <c r="C37" s="30"/>
      <c r="D37" s="30"/>
      <c r="E37" s="30"/>
    </row>
    <row r="38" spans="1:5" ht="12.75">
      <c r="A38" s="28"/>
      <c r="B38" s="28"/>
      <c r="C38" s="28"/>
      <c r="D38" s="28"/>
      <c r="E38" s="28"/>
    </row>
    <row r="39" spans="1:5" ht="12.75">
      <c r="A39" s="28" t="s">
        <v>9</v>
      </c>
      <c r="B39" s="28"/>
      <c r="C39" s="28"/>
      <c r="D39" s="28"/>
      <c r="E39" s="28"/>
    </row>
    <row r="40" spans="1:5" ht="34.5" customHeight="1">
      <c r="A40" s="30" t="s">
        <v>15</v>
      </c>
      <c r="B40" s="30"/>
      <c r="C40" s="30"/>
      <c r="D40" s="30"/>
      <c r="E40" s="30"/>
    </row>
    <row r="41" spans="1:5" ht="32.25" customHeight="1">
      <c r="A41" s="30" t="s">
        <v>24</v>
      </c>
      <c r="B41" s="30"/>
      <c r="C41" s="30"/>
      <c r="D41" s="30"/>
      <c r="E41" s="30"/>
    </row>
  </sheetData>
  <mergeCells count="4">
    <mergeCell ref="A15:E15"/>
    <mergeCell ref="A37:E37"/>
    <mergeCell ref="A40:E40"/>
    <mergeCell ref="A41:E41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2006-11-28T08:47:25Z</cp:lastPrinted>
  <dcterms:created xsi:type="dcterms:W3CDTF">2003-05-06T06:48:58Z</dcterms:created>
  <dcterms:modified xsi:type="dcterms:W3CDTF">2007-12-02T14:34:02Z</dcterms:modified>
  <cp:category/>
  <cp:version/>
  <cp:contentType/>
  <cp:contentStatus/>
</cp:coreProperties>
</file>