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<sst xmlns="http://schemas.openxmlformats.org/spreadsheetml/2006/main" count="37" uniqueCount="28">
  <si>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</si>
  <si>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</si>
  <si>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</si>
  <si>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</si>
  <si>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</si>
  <si>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</si>
  <si>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</si>
  <si>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</si>
  <si>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</si>
  <si>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</si>
  <si>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</si>
  <si>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8. Zona Berceni</t>
  </si>
  <si>
    <t>8a. Subzona Serg. Nitu Vasile, cu strazile:</t>
  </si>
  <si>
    <t xml:space="preserve">Sos. Oltenitei, intre Calea Vacaresti si sos. Vitan Barzesti, b-dul Alexandru Obregia, Emil Racovita, </t>
  </si>
  <si>
    <t xml:space="preserve">Tr. Magurele, Moldovita, Parincea, Ciochina, Voila, Stanjenei, Garnitei, Tulnici, </t>
  </si>
  <si>
    <t>Sos. Berceni, intre Calea Vacaresti si Tr. Magurele, Anton Bacalbasa</t>
  </si>
  <si>
    <t>Anexa nr. 42/1</t>
  </si>
  <si>
    <t>Preturi in Euro, pentru apartamente confort 1</t>
  </si>
  <si>
    <t xml:space="preserve">   Din actele de proprietate reiese ca se tranzactioneaza un apartament situat in Bucuresti zona 2 - bd. Al. Obregia,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</si>
  <si>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</si>
  <si>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</si>
  <si>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</si>
  <si>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</si>
  <si>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</si>
  <si>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</si>
  <si>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</si>
  <si>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</si>
  <si>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100.000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</si>
</sst>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90" zoomScaleNormal="90" workbookViewId="0" topLeftCell="A28">
      <selection activeCell="A48" sqref="A48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16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26</v>
      </c>
    </row>
    <row r="4" s="21" customFormat="1" ht="12.75">
      <c r="A4" s="20"/>
    </row>
    <row r="5" s="21" customFormat="1" ht="12.75">
      <c r="A5" s="20"/>
    </row>
    <row r="6" spans="1:10" s="21" customFormat="1" ht="12.75">
      <c r="A6" s="20"/>
      <c r="G6" s="21">
        <v>60000</v>
      </c>
      <c r="H6" s="21">
        <v>80000</v>
      </c>
      <c r="I6" s="21">
        <v>95000</v>
      </c>
      <c r="J6" s="21">
        <v>110000</v>
      </c>
    </row>
    <row r="7" spans="1:10" s="21" customFormat="1" ht="12.75">
      <c r="A7" s="20"/>
      <c r="G7" s="21">
        <f>G6/B20</f>
        <v>1</v>
      </c>
      <c r="H7" s="21">
        <f>H6/C20</f>
        <v>1</v>
      </c>
      <c r="I7" s="21">
        <f>I6/D20</f>
        <v>1</v>
      </c>
      <c r="J7" s="21">
        <f>J6/E20</f>
        <v>1</v>
      </c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spans="1:3" ht="12.75">
      <c r="A11" s="23" t="s">
        <v>11</v>
      </c>
      <c r="B11" s="21"/>
      <c r="C11" s="21"/>
    </row>
    <row r="12" ht="12.75">
      <c r="A12" s="21" t="s">
        <v>12</v>
      </c>
    </row>
    <row r="13" ht="12.75">
      <c r="A13" s="21" t="s">
        <v>13</v>
      </c>
    </row>
    <row r="14" ht="12.75">
      <c r="A14" s="21" t="s">
        <v>14</v>
      </c>
    </row>
    <row r="15" ht="12.75">
      <c r="A15" s="21" t="s">
        <v>15</v>
      </c>
    </row>
    <row r="18" spans="1:5" ht="13.5" thickBot="1">
      <c r="A18" s="31" t="s">
        <v>17</v>
      </c>
      <c r="B18" s="31"/>
      <c r="C18" s="31"/>
      <c r="D18" s="31"/>
      <c r="E18" s="31"/>
    </row>
    <row r="19" spans="1:5" ht="12.75">
      <c r="A19" s="9"/>
      <c r="B19" s="27" t="s">
        <v>1</v>
      </c>
      <c r="C19" s="28" t="s">
        <v>2</v>
      </c>
      <c r="D19" s="28" t="s">
        <v>3</v>
      </c>
      <c r="E19" s="29" t="s">
        <v>4</v>
      </c>
    </row>
    <row r="20" spans="1:5" ht="12.75">
      <c r="A20" s="9" t="s">
        <v>0</v>
      </c>
      <c r="B20" s="5">
        <v>60000</v>
      </c>
      <c r="C20" s="3">
        <v>80000</v>
      </c>
      <c r="D20" s="3">
        <v>95000</v>
      </c>
      <c r="E20" s="6">
        <v>110000</v>
      </c>
    </row>
    <row r="21" spans="1:13" s="2" customFormat="1" ht="12.75">
      <c r="A21" s="10" t="s">
        <v>19</v>
      </c>
      <c r="B21" s="7"/>
      <c r="C21" s="4"/>
      <c r="D21" s="4"/>
      <c r="E21" s="8"/>
      <c r="F21"/>
      <c r="G21"/>
      <c r="H21"/>
      <c r="I21"/>
      <c r="J21"/>
      <c r="K21"/>
      <c r="L21"/>
      <c r="M21"/>
    </row>
    <row r="22" spans="1:5" ht="12.75">
      <c r="A22" s="9" t="s">
        <v>20</v>
      </c>
      <c r="B22" s="11">
        <f>ROUND(B20*(1-0.12),-3)</f>
        <v>53000</v>
      </c>
      <c r="C22" s="12">
        <f>ROUND(C20*(1-0.12),-3)</f>
        <v>70000</v>
      </c>
      <c r="D22" s="12">
        <f>ROUND(D20*(1-0.12),-3)</f>
        <v>84000</v>
      </c>
      <c r="E22" s="13">
        <f>ROUND(E20*(1-0.12),-3)</f>
        <v>97000</v>
      </c>
    </row>
    <row r="23" spans="1:5" ht="12.75">
      <c r="A23" s="9" t="s">
        <v>21</v>
      </c>
      <c r="B23" s="11">
        <f>ROUND(B20*(1-0.07),-3)</f>
        <v>56000</v>
      </c>
      <c r="C23" s="12">
        <f>ROUND(C20*(1-0.07),-3)</f>
        <v>74000</v>
      </c>
      <c r="D23" s="12">
        <f>ROUND(D20*(1-0.07),-3)</f>
        <v>88000</v>
      </c>
      <c r="E23" s="13">
        <f>ROUND(E20*(1-0.07),-3)</f>
        <v>102000</v>
      </c>
    </row>
    <row r="24" spans="1:5" ht="12.75">
      <c r="A24" s="9" t="s">
        <v>22</v>
      </c>
      <c r="B24" s="11">
        <f>ROUND(B20*(1+0.03),-3)</f>
        <v>62000</v>
      </c>
      <c r="C24" s="12">
        <f>ROUND(C20*(1+0.03),-3)</f>
        <v>82000</v>
      </c>
      <c r="D24" s="12">
        <f>ROUND(D20*(1+0.03),-3)</f>
        <v>98000</v>
      </c>
      <c r="E24" s="13">
        <f>ROUND(E20*(1+0.03),-3)</f>
        <v>113000</v>
      </c>
    </row>
    <row r="25" spans="1:13" s="2" customFormat="1" ht="12.75">
      <c r="A25" s="10" t="s">
        <v>23</v>
      </c>
      <c r="B25" s="16"/>
      <c r="C25" s="14"/>
      <c r="D25" s="14"/>
      <c r="E25" s="15"/>
      <c r="F25"/>
      <c r="G25"/>
      <c r="H25"/>
      <c r="I25"/>
      <c r="J25"/>
      <c r="K25"/>
      <c r="L25"/>
      <c r="M25"/>
    </row>
    <row r="26" spans="1:5" ht="12.75">
      <c r="A26" s="9" t="s">
        <v>20</v>
      </c>
      <c r="B26" s="11">
        <f>ROUND(B20*(1-0.05),-3)</f>
        <v>57000</v>
      </c>
      <c r="C26" s="12">
        <f>ROUND(C20*(1-0.05),-3)</f>
        <v>76000</v>
      </c>
      <c r="D26" s="12">
        <f>ROUND(D20*(1-0.05),-3)</f>
        <v>90000</v>
      </c>
      <c r="E26" s="13">
        <f>ROUND(E20*(1-0.05),-3)</f>
        <v>105000</v>
      </c>
    </row>
    <row r="27" spans="1:5" ht="12.75">
      <c r="A27" s="9" t="s">
        <v>21</v>
      </c>
      <c r="B27" s="11">
        <f>ROUND(B20*(1-0),-3)</f>
        <v>60000</v>
      </c>
      <c r="C27" s="12">
        <f>ROUND(C20*(1-0),-3)</f>
        <v>80000</v>
      </c>
      <c r="D27" s="12">
        <f>ROUND(D20*(1-0),-3)</f>
        <v>95000</v>
      </c>
      <c r="E27" s="13">
        <f>ROUND(E20*(1-0),-3)</f>
        <v>110000</v>
      </c>
    </row>
    <row r="28" spans="1:5" ht="12.75">
      <c r="A28" s="9" t="s">
        <v>22</v>
      </c>
      <c r="B28" s="11">
        <f>ROUND(B20*(1+0.1),-3)</f>
        <v>66000</v>
      </c>
      <c r="C28" s="12">
        <f>ROUND(C20*(1+0.1),-3)</f>
        <v>88000</v>
      </c>
      <c r="D28" s="12">
        <f>ROUND(D20*(1+0.1),-3)</f>
        <v>105000</v>
      </c>
      <c r="E28" s="13">
        <f>ROUND(E20*(1+0.1),-3)</f>
        <v>121000</v>
      </c>
    </row>
    <row r="29" spans="1:13" s="2" customFormat="1" ht="12.75">
      <c r="A29" s="10" t="s">
        <v>24</v>
      </c>
      <c r="B29" s="16"/>
      <c r="C29" s="14"/>
      <c r="D29" s="14"/>
      <c r="E29" s="15"/>
      <c r="F29"/>
      <c r="G29"/>
      <c r="H29"/>
      <c r="I29"/>
      <c r="J29"/>
      <c r="K29"/>
      <c r="L29"/>
      <c r="M29"/>
    </row>
    <row r="30" spans="1:5" ht="12.75">
      <c r="A30" s="9" t="s">
        <v>20</v>
      </c>
      <c r="B30" s="11">
        <f>ROUND(B20*(1-0.1),-3)</f>
        <v>54000</v>
      </c>
      <c r="C30" s="12">
        <f>ROUND(C20*(1-0.1),-3)</f>
        <v>72000</v>
      </c>
      <c r="D30" s="12">
        <f>ROUND(D20*(1-0.1),-3)</f>
        <v>86000</v>
      </c>
      <c r="E30" s="13">
        <f>ROUND(E20*(1-0.1),-3)</f>
        <v>99000</v>
      </c>
    </row>
    <row r="31" spans="1:5" ht="12.75">
      <c r="A31" s="9" t="s">
        <v>21</v>
      </c>
      <c r="B31" s="11">
        <f>ROUND(B20*(1-0.05),-3)</f>
        <v>57000</v>
      </c>
      <c r="C31" s="12">
        <f>ROUND(C20*(1-0.05),-3)</f>
        <v>76000</v>
      </c>
      <c r="D31" s="12">
        <f>ROUND(D20*(1-0.05),-3)</f>
        <v>90000</v>
      </c>
      <c r="E31" s="13">
        <f>ROUND(E20*(1-0.05),-3)</f>
        <v>105000</v>
      </c>
    </row>
    <row r="32" spans="1:5" ht="12.75">
      <c r="A32" s="9" t="s">
        <v>22</v>
      </c>
      <c r="B32" s="11">
        <f>ROUND(B20*(1+0.05),-3)</f>
        <v>63000</v>
      </c>
      <c r="C32" s="12">
        <f>ROUND(C20*(1+0.05),-3)</f>
        <v>84000</v>
      </c>
      <c r="D32" s="12">
        <f>ROUND(D20*(1+0.05),-3)</f>
        <v>100000</v>
      </c>
      <c r="E32" s="13">
        <f>ROUND(E20*(1+0.05),-3)</f>
        <v>116000</v>
      </c>
    </row>
    <row r="33" spans="1:13" s="2" customFormat="1" ht="12.75">
      <c r="A33" s="10" t="s">
        <v>25</v>
      </c>
      <c r="B33" s="16"/>
      <c r="C33" s="14"/>
      <c r="D33" s="14"/>
      <c r="E33" s="15"/>
      <c r="F33"/>
      <c r="G33"/>
      <c r="H33"/>
      <c r="I33"/>
      <c r="J33"/>
      <c r="K33"/>
      <c r="L33"/>
      <c r="M33"/>
    </row>
    <row r="34" spans="1:5" ht="12.75">
      <c r="A34" s="9" t="s">
        <v>20</v>
      </c>
      <c r="B34" s="11">
        <f>ROUND(B20*(1-0.17),-3)</f>
        <v>50000</v>
      </c>
      <c r="C34" s="12">
        <f>ROUND(C20*(1-0.17),-3)</f>
        <v>66000</v>
      </c>
      <c r="D34" s="12">
        <f>ROUND(D20*(1-0.17),-3)</f>
        <v>79000</v>
      </c>
      <c r="E34" s="13">
        <f>ROUND(E20*(1-0.17),-3)</f>
        <v>91000</v>
      </c>
    </row>
    <row r="35" spans="1:5" ht="12.75">
      <c r="A35" s="9" t="s">
        <v>21</v>
      </c>
      <c r="B35" s="11">
        <f>ROUND(B20*(1-0.12),-3)</f>
        <v>53000</v>
      </c>
      <c r="C35" s="12">
        <f>ROUND(C20*(1-0.12),-3)</f>
        <v>70000</v>
      </c>
      <c r="D35" s="12">
        <f>ROUND(D20*(1-0.12),-3)</f>
        <v>84000</v>
      </c>
      <c r="E35" s="13">
        <f>ROUND(E20*(1-0.12),-3)</f>
        <v>97000</v>
      </c>
    </row>
    <row r="36" spans="1:5" ht="13.5" thickBot="1">
      <c r="A36" s="24" t="s">
        <v>22</v>
      </c>
      <c r="B36" s="17">
        <f>ROUND(B20*(1-0.02),-3)</f>
        <v>59000</v>
      </c>
      <c r="C36" s="18">
        <f>ROUND(C20*(1-0.02),-3)</f>
        <v>78000</v>
      </c>
      <c r="D36" s="18">
        <f>ROUND(D20*(1-0.02),-3)</f>
        <v>93000</v>
      </c>
      <c r="E36" s="19">
        <f>ROUND(E20*(1-0.02),-3)</f>
        <v>108000</v>
      </c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39" spans="1:5" ht="12.75">
      <c r="A39" s="25"/>
      <c r="B39" s="26"/>
      <c r="C39" s="26"/>
      <c r="D39" s="26"/>
      <c r="E39" s="26"/>
    </row>
    <row r="41" ht="12.75">
      <c r="A41" s="22" t="s">
        <v>6</v>
      </c>
    </row>
    <row r="42" ht="12.75">
      <c r="A42" s="22" t="s">
        <v>7</v>
      </c>
    </row>
    <row r="43" spans="1:5" ht="38.25" customHeight="1">
      <c r="A43" s="32" t="s">
        <v>8</v>
      </c>
      <c r="B43" s="32"/>
      <c r="C43" s="32"/>
      <c r="D43" s="32"/>
      <c r="E43" s="32"/>
    </row>
    <row r="44" spans="1:5" ht="12.75">
      <c r="A44" s="30"/>
      <c r="B44" s="30"/>
      <c r="C44" s="30"/>
      <c r="D44" s="30"/>
      <c r="E44" s="30"/>
    </row>
    <row r="45" spans="1:5" ht="12.75">
      <c r="A45" s="30" t="s">
        <v>9</v>
      </c>
      <c r="B45" s="30"/>
      <c r="C45" s="30"/>
      <c r="D45" s="30"/>
      <c r="E45" s="30"/>
    </row>
    <row r="46" spans="1:5" ht="51" customHeight="1">
      <c r="A46" s="32" t="s">
        <v>18</v>
      </c>
      <c r="B46" s="32"/>
      <c r="C46" s="32"/>
      <c r="D46" s="32"/>
      <c r="E46" s="32"/>
    </row>
    <row r="47" spans="1:5" ht="38.25" customHeight="1">
      <c r="A47" s="32" t="s">
        <v>27</v>
      </c>
      <c r="B47" s="32"/>
      <c r="C47" s="32"/>
      <c r="D47" s="32"/>
      <c r="E47" s="32"/>
    </row>
  </sheetData>
  <mergeCells count="4">
    <mergeCell ref="A18:E18"/>
    <mergeCell ref="A43:E43"/>
    <mergeCell ref="A46:E46"/>
    <mergeCell ref="A47:E47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2006-11-28T07:24:27Z</cp:lastPrinted>
  <dcterms:created xsi:type="dcterms:W3CDTF">2003-05-06T06:48:58Z</dcterms:created>
  <dcterms:modified xsi:type="dcterms:W3CDTF">2007-12-02T14:21:44Z</dcterms:modified>
  <cp:category/>
  <cp:version/>
  <cp:contentType/>
  <cp:contentStatus/>
</cp:coreProperties>
</file>