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1"/>
  </bookViews>
  <sheets>
    <sheet name="Evaluare Dej" sheetId="1" r:id="rId1"/>
    <sheet name="Evaluare Dej (LEI)" sheetId="2" r:id="rId2"/>
  </sheets>
  <definedNames>
    <definedName name="_xlnm.Print_Area" localSheetId="0">'Evaluare Dej'!$A$1:$O$44</definedName>
    <definedName name="_xlnm.Print_Area" localSheetId="1">'Evaluare Dej (LEI)'!$A$163:$K$243</definedName>
    <definedName name="_xlnm.Print_Titles" localSheetId="0">'Evaluare Dej'!$163:$166</definedName>
    <definedName name="_xlnm.Print_Titles" localSheetId="1">'Evaluare Dej (LEI)'!$164:$167</definedName>
  </definedNames>
  <calcPr fullCalcOnLoad="1"/>
</workbook>
</file>

<file path=xl/sharedStrings.xml><?xml version="1.0" encoding="utf-8"?>
<sst xmlns="http://schemas.openxmlformats.org/spreadsheetml/2006/main" count="771" uniqueCount="150">
  <si>
    <t>NR. CRT.</t>
  </si>
  <si>
    <t>FONDUL IMOBILIAR</t>
  </si>
  <si>
    <t>EURO/mp</t>
  </si>
  <si>
    <t>EURO</t>
  </si>
  <si>
    <t>Ing. Alexandru Gliga</t>
  </si>
  <si>
    <t>LOCAŢIA</t>
  </si>
  <si>
    <t>Centru</t>
  </si>
  <si>
    <t>LIVEZI, VII</t>
  </si>
  <si>
    <t>PĂDURI</t>
  </si>
  <si>
    <t xml:space="preserve">                       0744-696440, agliga@yahoo.com, www.napocabusiness.ro</t>
  </si>
  <si>
    <t xml:space="preserve">            Evaluator Proprietăţi Imobiliare, Membru ANEVAR, Nr. Legitimaţie 3175</t>
  </si>
  <si>
    <t>Spatiu   comercial</t>
  </si>
  <si>
    <t>Spatiu    industrial</t>
  </si>
  <si>
    <t>Casa 1 camera</t>
  </si>
  <si>
    <t>Casa 2 camere</t>
  </si>
  <si>
    <t>Casa 3 camere</t>
  </si>
  <si>
    <t>Casa 4 camere</t>
  </si>
  <si>
    <t>Casa 5 camere</t>
  </si>
  <si>
    <t>Casa 6 camere</t>
  </si>
  <si>
    <t>Casa 7 camere</t>
  </si>
  <si>
    <t>Vile</t>
  </si>
  <si>
    <t>Cabane</t>
  </si>
  <si>
    <t>VALORI MINIME DE TRANZACŢIONARE</t>
  </si>
  <si>
    <t>COMUNE ARONDATE</t>
  </si>
  <si>
    <t>TEREN - EXTRAVILAN</t>
  </si>
  <si>
    <t>DEJ</t>
  </si>
  <si>
    <t>Cartier Dealul Florilor</t>
  </si>
  <si>
    <t>Cartier 1 Mai</t>
  </si>
  <si>
    <t>Cartier S. Barnuţiu</t>
  </si>
  <si>
    <t>Cartier Ştefan cel Mare</t>
  </si>
  <si>
    <t>Cartier Viile Dejului</t>
  </si>
  <si>
    <t>Cartier Mulătău</t>
  </si>
  <si>
    <t>Cartier Ocna Dej</t>
  </si>
  <si>
    <t>Cartier Valea Codorului</t>
  </si>
  <si>
    <t>Cartier Valea Jichişului</t>
  </si>
  <si>
    <t>Cartier Ţibleşului</t>
  </si>
  <si>
    <t>Câţcău</t>
  </si>
  <si>
    <t>Cuzdrioara</t>
  </si>
  <si>
    <t>Bobâlna</t>
  </si>
  <si>
    <t>Chiueşti</t>
  </si>
  <si>
    <t>Jichişul de Jos</t>
  </si>
  <si>
    <t>Panticeu</t>
  </si>
  <si>
    <t>Unguraş</t>
  </si>
  <si>
    <t>Vad</t>
  </si>
  <si>
    <t>DIN LOCALITĂŢILE DE PE RAZA CIRCUMSCRIPŢIEI JUDECĂTORIEI DEJ</t>
  </si>
  <si>
    <t>Garsoniera</t>
  </si>
  <si>
    <t>Ap. 1 cam.</t>
  </si>
  <si>
    <t>Ap. 2 cam.</t>
  </si>
  <si>
    <t>Ap. 3 cam.</t>
  </si>
  <si>
    <t>cf.III</t>
  </si>
  <si>
    <t>cf.II</t>
  </si>
  <si>
    <t>cf.I si sporit</t>
  </si>
  <si>
    <t>cf.II, I si sporit</t>
  </si>
  <si>
    <t>Su (mp)</t>
  </si>
  <si>
    <t>Căşeiu</t>
  </si>
  <si>
    <t>Mica</t>
  </si>
  <si>
    <t>Recea Cristur</t>
  </si>
  <si>
    <t>TEREN AGRICOL                          (ARABIL)</t>
  </si>
  <si>
    <t>tip şantier</t>
  </si>
  <si>
    <t>cf.III, II şi I</t>
  </si>
  <si>
    <t>Garsoniere şi apartamente în blocuri, case sau vile</t>
  </si>
  <si>
    <t>Ap. 4 cam.</t>
  </si>
  <si>
    <t>Ap. 5 cam.</t>
  </si>
  <si>
    <t>Apartamente în blocuri, case sau vile</t>
  </si>
  <si>
    <t xml:space="preserve">    la valorile înscrise în tabel a următoarelor valori:</t>
  </si>
  <si>
    <t xml:space="preserve">    În cazul în care proprietatea imobiliară se tranzacţionează cu garaj aferent se recomandă adăugarea </t>
  </si>
  <si>
    <t>Antăş</t>
  </si>
  <si>
    <t>Băbdiu</t>
  </si>
  <si>
    <t>Blidăreşti</t>
  </si>
  <si>
    <t>Cremenea</t>
  </si>
  <si>
    <t>Maia</t>
  </si>
  <si>
    <t>Oşorhel</t>
  </si>
  <si>
    <t>Pruni</t>
  </si>
  <si>
    <t>Răzbuneni</t>
  </si>
  <si>
    <t>Suarăş</t>
  </si>
  <si>
    <t>Vâlcele</t>
  </si>
  <si>
    <t>Muncel</t>
  </si>
  <si>
    <t>Sălişca</t>
  </si>
  <si>
    <t>Comoriţa</t>
  </si>
  <si>
    <t>Coplean</t>
  </si>
  <si>
    <t>Custura</t>
  </si>
  <si>
    <t>Gârbău Dejului</t>
  </si>
  <si>
    <t>Guga</t>
  </si>
  <si>
    <t>Leurda</t>
  </si>
  <si>
    <t>Rugăşeşti</t>
  </si>
  <si>
    <t>Urişor</t>
  </si>
  <si>
    <t>Dosu Bricii</t>
  </si>
  <si>
    <t>Huta</t>
  </si>
  <si>
    <t>Măgoaja</t>
  </si>
  <si>
    <t>Strâmbu</t>
  </si>
  <si>
    <t>Valea lui Opriş</t>
  </si>
  <si>
    <t>Mănăşturel</t>
  </si>
  <si>
    <t>Valea Gârboului</t>
  </si>
  <si>
    <t>Codor</t>
  </si>
  <si>
    <t>Jichişu de sus</t>
  </si>
  <si>
    <t>Jichişu de Jos</t>
  </si>
  <si>
    <t>Şigău</t>
  </si>
  <si>
    <t>Tărpiu</t>
  </si>
  <si>
    <t>Dâmbu Mare</t>
  </si>
  <si>
    <t>Mănăstirea</t>
  </si>
  <si>
    <t>Nireş</t>
  </si>
  <si>
    <t>Sânmărghita</t>
  </si>
  <si>
    <t>Valea Cireşoii</t>
  </si>
  <si>
    <t>Valea Luncii</t>
  </si>
  <si>
    <t>Cătălina</t>
  </si>
  <si>
    <t>Cubleşu Someşan</t>
  </si>
  <si>
    <t>Dârja</t>
  </si>
  <si>
    <t>Sărata</t>
  </si>
  <si>
    <t>Căprioara</t>
  </si>
  <si>
    <t>Ciubanca</t>
  </si>
  <si>
    <t>Ciubăncuţa</t>
  </si>
  <si>
    <t>Elciu</t>
  </si>
  <si>
    <t>Escu</t>
  </si>
  <si>
    <t>Jurca</t>
  </si>
  <si>
    <t>Osoi</t>
  </si>
  <si>
    <t>Pustuţa</t>
  </si>
  <si>
    <t>Batin</t>
  </si>
  <si>
    <t>Daroţ</t>
  </si>
  <si>
    <t>Sicfa</t>
  </si>
  <si>
    <t>Valea Unguraşului</t>
  </si>
  <si>
    <t>Bogata de Jos</t>
  </si>
  <si>
    <t>Bogata de Sus</t>
  </si>
  <si>
    <t>Calna</t>
  </si>
  <si>
    <t>Cetan</t>
  </si>
  <si>
    <t>Curtuiuşu Dejului</t>
  </si>
  <si>
    <t>Valea Groşilor</t>
  </si>
  <si>
    <t>Valea Căşeielului</t>
  </si>
  <si>
    <t>Sălătruc</t>
  </si>
  <si>
    <t>Pintic</t>
  </si>
  <si>
    <t>Şomcutu Mic</t>
  </si>
  <si>
    <t>Peştera</t>
  </si>
  <si>
    <t>teren: ≤1.000 mp</t>
  </si>
  <si>
    <t>COMUNE ARONDATE JUDECATORIA DEJ</t>
  </si>
  <si>
    <t xml:space="preserve">  - garaj din tabla: Dej - 800 Euro; comune arondate - 400 Euro;</t>
  </si>
  <si>
    <t xml:space="preserve">  - garaj din beton, caramida, etc: Dej - 1.000 Euro; comune arondate - 500 Euro.</t>
  </si>
  <si>
    <r>
      <t>Nota 1</t>
    </r>
    <r>
      <rPr>
        <b/>
        <sz val="10"/>
        <rFont val="Arial"/>
        <family val="2"/>
      </rPr>
      <t xml:space="preserve">: </t>
    </r>
  </si>
  <si>
    <t xml:space="preserve">    Pentru fiecare tip de apartament au fost indicate suprafeţele utile (Su) minime orientative pentru încadrarea acestora pe categorii de confort.</t>
  </si>
  <si>
    <r>
      <t>Nota 2</t>
    </r>
    <r>
      <rPr>
        <b/>
        <sz val="10"/>
        <rFont val="Arial"/>
        <family val="2"/>
      </rPr>
      <t xml:space="preserve">: </t>
    </r>
  </si>
  <si>
    <t>Nota 1: suprafaţa de teren aferentă proprietăţii imobiliare care depăşeşte plafonul înscris în tabel (în dreptul fiecărui tip de proprietate imobiliară) se ia în calcul la valoarea terenului liber (intravilan sau extravilan) corespunzător locaţiei.</t>
  </si>
  <si>
    <t>TEREN AGRICOL                   (PĂŞUNI, FÂNEŢE, ALTELE)</t>
  </si>
  <si>
    <r>
      <t xml:space="preserve">Teren intravilan </t>
    </r>
    <r>
      <rPr>
        <b/>
        <sz val="8"/>
        <rFont val="Arial"/>
        <family val="2"/>
      </rPr>
      <t>(pentru constructii)</t>
    </r>
  </si>
  <si>
    <r>
      <t xml:space="preserve">Teren intravilan </t>
    </r>
    <r>
      <rPr>
        <b/>
        <sz val="8"/>
        <rFont val="Arial"/>
        <family val="2"/>
      </rPr>
      <t>(agricol)</t>
    </r>
  </si>
  <si>
    <t>LEI</t>
  </si>
  <si>
    <t>LEI/mp</t>
  </si>
  <si>
    <t>Spatiu birouri / Spatiu adm.</t>
  </si>
  <si>
    <t>Nota 2: suprafaţa de teren aferentă proprietăţii imobiliare de tip spatiu comercial / industrial / de birouri / administrativ, care depăşeşte suprafata construita aferenta se ia în calcul la valoarea terenului liber (intravilan sau extravilan) corespunzător locaţiei.</t>
  </si>
  <si>
    <t>Zona str. Triajului, str. Bistritei (spre "Combinat"), str. Libertatii (fosta str. Baia Mare), cart. Targul de Vite, str. 1 Mai (de la "blocul chinezesc" la statia OMV, zona "Hanul Ciorilor"), str. Valcele si str. Dumbrava Rosie</t>
  </si>
  <si>
    <t>Actualizat la: 01.12.2007</t>
  </si>
  <si>
    <t xml:space="preserve">  - garaj din tabla: Dej - 2.500 LEI; comune arondate - 1.200 LEI;</t>
  </si>
  <si>
    <t xml:space="preserve">  - garaj din beton, caramida, etc: Dej - 3.500 LEI; comune arondate - 1.500 LEI.</t>
  </si>
</sst>
</file>

<file path=xl/styles.xml><?xml version="1.0" encoding="utf-8"?>
<styleSheet xmlns="http://schemas.openxmlformats.org/spreadsheetml/2006/main">
  <numFmts count="3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s>
  <fonts count="11">
    <font>
      <sz val="10"/>
      <name val="Arial"/>
      <family val="0"/>
    </font>
    <font>
      <b/>
      <sz val="10"/>
      <name val="Arial"/>
      <family val="2"/>
    </font>
    <font>
      <sz val="8"/>
      <name val="Arial"/>
      <family val="0"/>
    </font>
    <font>
      <b/>
      <sz val="12"/>
      <name val="Arial"/>
      <family val="2"/>
    </font>
    <font>
      <u val="single"/>
      <sz val="10"/>
      <color indexed="12"/>
      <name val="Arial"/>
      <family val="0"/>
    </font>
    <font>
      <u val="single"/>
      <sz val="10"/>
      <color indexed="36"/>
      <name val="Arial"/>
      <family val="0"/>
    </font>
    <font>
      <b/>
      <sz val="10"/>
      <color indexed="10"/>
      <name val="Arial"/>
      <family val="2"/>
    </font>
    <font>
      <b/>
      <i/>
      <sz val="10"/>
      <name val="Arial"/>
      <family val="2"/>
    </font>
    <font>
      <b/>
      <i/>
      <sz val="16"/>
      <name val="Arial"/>
      <family val="2"/>
    </font>
    <font>
      <b/>
      <i/>
      <sz val="12"/>
      <name val="Arial"/>
      <family val="2"/>
    </font>
    <font>
      <b/>
      <sz val="8"/>
      <name val="Arial"/>
      <family val="2"/>
    </font>
  </fonts>
  <fills count="2">
    <fill>
      <patternFill/>
    </fill>
    <fill>
      <patternFill patternType="gray125"/>
    </fill>
  </fills>
  <borders count="16">
    <border>
      <left/>
      <right/>
      <top/>
      <bottom/>
      <diagonal/>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0" borderId="0" xfId="0" applyFont="1" applyFill="1" applyAlignment="1">
      <alignment/>
    </xf>
    <xf numFmtId="0" fontId="1" fillId="0" borderId="0" xfId="0" applyFont="1" applyFill="1" applyAlignment="1">
      <alignment vertical="center" wrapText="1"/>
    </xf>
    <xf numFmtId="0" fontId="1" fillId="0" borderId="0" xfId="0" applyFont="1" applyFill="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xf>
    <xf numFmtId="184" fontId="1" fillId="0" borderId="1" xfId="0" applyNumberFormat="1" applyFont="1" applyFill="1" applyBorder="1" applyAlignment="1">
      <alignment horizontal="center"/>
    </xf>
    <xf numFmtId="0" fontId="7" fillId="0" borderId="0" xfId="0" applyFont="1" applyFill="1" applyBorder="1" applyAlignment="1">
      <alignment horizontal="center" vertical="center" wrapText="1"/>
    </xf>
    <xf numFmtId="185" fontId="1" fillId="0" borderId="0" xfId="0" applyNumberFormat="1" applyFont="1" applyFill="1" applyBorder="1" applyAlignment="1">
      <alignment horizontal="center"/>
    </xf>
    <xf numFmtId="0" fontId="1" fillId="0" borderId="0" xfId="0" applyFont="1" applyFill="1" applyBorder="1" applyAlignment="1">
      <alignment horizontal="center" vertical="center" wrapText="1"/>
    </xf>
    <xf numFmtId="184" fontId="1" fillId="0" borderId="0" xfId="0" applyNumberFormat="1"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3" fontId="1" fillId="0" borderId="0" xfId="0" applyNumberFormat="1" applyFont="1" applyFill="1" applyBorder="1" applyAlignment="1">
      <alignment horizontal="center"/>
    </xf>
    <xf numFmtId="0" fontId="1" fillId="0" borderId="2" xfId="0" applyFont="1" applyFill="1" applyBorder="1" applyAlignment="1">
      <alignment horizontal="center" vertical="center" wrapText="1"/>
    </xf>
    <xf numFmtId="0" fontId="1" fillId="0" borderId="2" xfId="0" applyFont="1" applyFill="1" applyBorder="1" applyAlignment="1">
      <alignment/>
    </xf>
    <xf numFmtId="3" fontId="1" fillId="0" borderId="2" xfId="0" applyNumberFormat="1" applyFont="1" applyFill="1" applyBorder="1" applyAlignment="1">
      <alignment horizontal="center"/>
    </xf>
    <xf numFmtId="0" fontId="6" fillId="0" borderId="0" xfId="0" applyFont="1" applyFill="1" applyBorder="1" applyAlignment="1">
      <alignment horizontal="center"/>
    </xf>
    <xf numFmtId="0" fontId="1" fillId="0" borderId="0" xfId="0" applyFont="1" applyFill="1" applyBorder="1" applyAlignment="1">
      <alignment vertical="center" wrapText="1"/>
    </xf>
    <xf numFmtId="0" fontId="9" fillId="0" borderId="0" xfId="0" applyFont="1" applyFill="1" applyBorder="1" applyAlignment="1">
      <alignment horizontal="center"/>
    </xf>
    <xf numFmtId="0" fontId="1" fillId="0" borderId="1" xfId="0" applyFont="1" applyBorder="1" applyAlignment="1">
      <alignment horizontal="left"/>
    </xf>
    <xf numFmtId="0" fontId="1" fillId="0" borderId="0" xfId="0" applyFont="1" applyBorder="1" applyAlignment="1">
      <alignment horizontal="left"/>
    </xf>
    <xf numFmtId="0" fontId="1" fillId="0" borderId="1"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 fontId="1" fillId="0" borderId="0" xfId="0" applyNumberFormat="1" applyFont="1" applyFill="1" applyBorder="1" applyAlignment="1">
      <alignment horizontal="center"/>
    </xf>
    <xf numFmtId="0" fontId="1" fillId="0" borderId="2" xfId="0" applyFont="1" applyBorder="1" applyAlignment="1">
      <alignment horizontal="left"/>
    </xf>
    <xf numFmtId="4" fontId="1" fillId="0" borderId="2" xfId="0" applyNumberFormat="1" applyFont="1" applyFill="1" applyBorder="1" applyAlignment="1">
      <alignment horizontal="center"/>
    </xf>
    <xf numFmtId="3" fontId="3" fillId="0" borderId="1" xfId="0" applyNumberFormat="1" applyFont="1" applyFill="1" applyBorder="1" applyAlignment="1">
      <alignment horizontal="center"/>
    </xf>
    <xf numFmtId="184" fontId="3" fillId="0" borderId="1" xfId="0" applyNumberFormat="1" applyFont="1" applyFill="1" applyBorder="1" applyAlignment="1">
      <alignment horizontal="center"/>
    </xf>
    <xf numFmtId="4" fontId="3" fillId="0" borderId="1" xfId="0" applyNumberFormat="1" applyFont="1" applyFill="1" applyBorder="1" applyAlignment="1">
      <alignment horizontal="center"/>
    </xf>
    <xf numFmtId="3" fontId="3" fillId="0" borderId="0" xfId="0" applyNumberFormat="1" applyFont="1" applyFill="1" applyBorder="1" applyAlignment="1">
      <alignment horizontal="center"/>
    </xf>
    <xf numFmtId="0" fontId="9" fillId="0" borderId="0" xfId="0" applyFont="1" applyFill="1" applyBorder="1" applyAlignment="1">
      <alignment horizontal="right"/>
    </xf>
    <xf numFmtId="4" fontId="1" fillId="0" borderId="0" xfId="0" applyNumberFormat="1" applyFont="1" applyFill="1" applyBorder="1" applyAlignment="1">
      <alignment horizontal="left"/>
    </xf>
    <xf numFmtId="0" fontId="3" fillId="0" borderId="0" xfId="0" applyFont="1" applyFill="1" applyBorder="1" applyAlignment="1">
      <alignment/>
    </xf>
    <xf numFmtId="0" fontId="3" fillId="0" borderId="0" xfId="0" applyFont="1" applyFill="1" applyAlignment="1">
      <alignment/>
    </xf>
    <xf numFmtId="0" fontId="7" fillId="0" borderId="0" xfId="0" applyFont="1" applyFill="1" applyBorder="1" applyAlignment="1">
      <alignment horizontal="right"/>
    </xf>
    <xf numFmtId="0" fontId="1" fillId="0" borderId="0" xfId="0" applyFont="1" applyFill="1" applyAlignment="1">
      <alignment horizontal="left"/>
    </xf>
    <xf numFmtId="0" fontId="1" fillId="0" borderId="0" xfId="0" applyFont="1" applyFill="1" applyBorder="1" applyAlignment="1">
      <alignment horizontal="left"/>
    </xf>
    <xf numFmtId="0" fontId="7" fillId="0" borderId="0" xfId="0" applyFont="1" applyFill="1" applyBorder="1" applyAlignment="1">
      <alignment vertical="center" wrapText="1"/>
    </xf>
    <xf numFmtId="0" fontId="1" fillId="0" borderId="1" xfId="0" applyFont="1" applyFill="1" applyBorder="1" applyAlignment="1">
      <alignment horizontal="left"/>
    </xf>
    <xf numFmtId="3" fontId="3" fillId="0" borderId="1" xfId="0" applyNumberFormat="1" applyFont="1" applyFill="1" applyBorder="1" applyAlignment="1">
      <alignment horizontal="right"/>
    </xf>
    <xf numFmtId="184" fontId="3" fillId="0" borderId="1" xfId="0" applyNumberFormat="1" applyFont="1" applyFill="1" applyBorder="1" applyAlignment="1">
      <alignment horizontal="right"/>
    </xf>
    <xf numFmtId="0" fontId="1" fillId="0" borderId="5" xfId="0" applyFont="1" applyFill="1" applyBorder="1" applyAlignment="1">
      <alignment horizontal="center" vertical="center" wrapText="1"/>
    </xf>
    <xf numFmtId="0" fontId="3" fillId="0" borderId="0" xfId="0" applyFont="1" applyFill="1" applyBorder="1" applyAlignment="1">
      <alignment horizontal="center"/>
    </xf>
    <xf numFmtId="0" fontId="7" fillId="0" borderId="0" xfId="0" applyFont="1" applyFill="1" applyBorder="1" applyAlignment="1">
      <alignment horizontal="center" vertical="center"/>
    </xf>
    <xf numFmtId="3" fontId="3" fillId="0" borderId="0" xfId="0" applyNumberFormat="1" applyFont="1" applyFill="1" applyBorder="1" applyAlignment="1">
      <alignment horizontal="right"/>
    </xf>
    <xf numFmtId="3" fontId="1" fillId="0" borderId="1" xfId="0" applyNumberFormat="1" applyFont="1" applyFill="1" applyBorder="1" applyAlignment="1">
      <alignment horizontal="center" vertical="center" wrapText="1"/>
    </xf>
    <xf numFmtId="3" fontId="1" fillId="0" borderId="4" xfId="0" applyNumberFormat="1" applyFont="1" applyFill="1" applyBorder="1" applyAlignment="1">
      <alignment vertical="center" wrapText="1"/>
    </xf>
    <xf numFmtId="3" fontId="3" fillId="0" borderId="1" xfId="0" applyNumberFormat="1" applyFont="1" applyFill="1" applyBorder="1" applyAlignment="1">
      <alignment horizontal="center" vertical="center"/>
    </xf>
    <xf numFmtId="3" fontId="3" fillId="0" borderId="1" xfId="0" applyNumberFormat="1" applyFont="1" applyFill="1" applyBorder="1" applyAlignment="1">
      <alignment horizontal="right" vertical="center"/>
    </xf>
    <xf numFmtId="0" fontId="1" fillId="0" borderId="6" xfId="0" applyFont="1" applyBorder="1" applyAlignment="1">
      <alignment horizontal="left"/>
    </xf>
    <xf numFmtId="3" fontId="3" fillId="0" borderId="2" xfId="0" applyNumberFormat="1" applyFont="1" applyFill="1" applyBorder="1" applyAlignment="1">
      <alignment horizontal="center"/>
    </xf>
    <xf numFmtId="184" fontId="3" fillId="0" borderId="2"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7" xfId="0" applyNumberFormat="1" applyFont="1" applyFill="1" applyBorder="1" applyAlignment="1">
      <alignment horizontal="right"/>
    </xf>
    <xf numFmtId="184" fontId="3" fillId="0" borderId="1"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84" fontId="3" fillId="0" borderId="1"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1" fillId="0" borderId="5" xfId="0" applyFont="1" applyBorder="1" applyAlignment="1">
      <alignment horizontal="left" wrapText="1"/>
    </xf>
    <xf numFmtId="0" fontId="1" fillId="0" borderId="8" xfId="0" applyFont="1" applyBorder="1" applyAlignment="1">
      <alignment horizontal="left" wrapText="1"/>
    </xf>
    <xf numFmtId="0" fontId="1" fillId="0" borderId="1" xfId="0" applyFont="1" applyBorder="1" applyAlignment="1">
      <alignment horizontal="left" wrapText="1"/>
    </xf>
    <xf numFmtId="0" fontId="1" fillId="0" borderId="1" xfId="0"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Border="1" applyAlignment="1">
      <alignment horizontal="left"/>
    </xf>
    <xf numFmtId="0" fontId="1" fillId="0" borderId="8" xfId="0" applyFont="1" applyBorder="1" applyAlignment="1">
      <alignment horizontal="left"/>
    </xf>
    <xf numFmtId="4" fontId="3" fillId="0" borderId="5" xfId="0" applyNumberFormat="1" applyFont="1" applyFill="1" applyBorder="1" applyAlignment="1">
      <alignment horizontal="center"/>
    </xf>
    <xf numFmtId="4" fontId="3" fillId="0" borderId="8" xfId="0" applyNumberFormat="1" applyFont="1" applyFill="1" applyBorder="1" applyAlignment="1">
      <alignment horizont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7" fillId="0" borderId="1" xfId="0" applyFont="1" applyFill="1" applyBorder="1" applyAlignment="1">
      <alignment horizontal="left" vertical="center" wrapText="1"/>
    </xf>
    <xf numFmtId="0" fontId="1" fillId="0" borderId="1" xfId="0" applyFont="1" applyFill="1" applyBorder="1" applyAlignment="1">
      <alignment horizont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8" xfId="0" applyFont="1" applyFill="1" applyBorder="1" applyAlignment="1">
      <alignment horizontal="center"/>
    </xf>
    <xf numFmtId="0" fontId="1" fillId="0" borderId="1" xfId="0" applyFont="1" applyFill="1" applyBorder="1" applyAlignment="1">
      <alignment horizontal="center" vertical="center"/>
    </xf>
    <xf numFmtId="0" fontId="3" fillId="0" borderId="10" xfId="0" applyFont="1" applyFill="1" applyBorder="1" applyAlignment="1">
      <alignment horizontal="center"/>
    </xf>
    <xf numFmtId="0" fontId="3" fillId="0" borderId="2" xfId="0" applyFont="1" applyFill="1" applyBorder="1" applyAlignment="1">
      <alignment horizontal="center"/>
    </xf>
    <xf numFmtId="0" fontId="3" fillId="0" borderId="7" xfId="0" applyFont="1" applyFill="1" applyBorder="1" applyAlignment="1">
      <alignment horizontal="center"/>
    </xf>
    <xf numFmtId="0" fontId="3" fillId="0" borderId="13" xfId="0" applyFont="1" applyFill="1" applyBorder="1" applyAlignment="1">
      <alignment horizontal="center"/>
    </xf>
    <xf numFmtId="0" fontId="3" fillId="0" borderId="15" xfId="0" applyFont="1" applyFill="1" applyBorder="1" applyAlignment="1">
      <alignment horizontal="center"/>
    </xf>
    <xf numFmtId="0" fontId="3" fillId="0" borderId="14" xfId="0" applyFont="1" applyFill="1" applyBorder="1" applyAlignment="1">
      <alignment horizont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1" fillId="0" borderId="2" xfId="0" applyFont="1" applyFill="1" applyBorder="1" applyAlignment="1">
      <alignment horizontal="center" vertical="center" wrapText="1"/>
    </xf>
    <xf numFmtId="4" fontId="3" fillId="0" borderId="5" xfId="0" applyNumberFormat="1" applyFont="1" applyFill="1" applyBorder="1" applyAlignment="1">
      <alignment horizontal="right"/>
    </xf>
    <xf numFmtId="4" fontId="3" fillId="0" borderId="8" xfId="0"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51"/>
  <sheetViews>
    <sheetView showZeros="0" workbookViewId="0" topLeftCell="H1">
      <selection activeCell="P146" sqref="P146"/>
    </sheetView>
  </sheetViews>
  <sheetFormatPr defaultColWidth="9.140625" defaultRowHeight="12.75"/>
  <cols>
    <col min="1" max="1" width="6.421875" style="3" customWidth="1"/>
    <col min="2" max="2" width="26.28125" style="3" customWidth="1"/>
    <col min="3" max="3" width="26.28125" style="1" customWidth="1"/>
    <col min="4" max="4" width="17.28125" style="3" customWidth="1"/>
    <col min="5" max="7" width="15.7109375" style="3" customWidth="1"/>
    <col min="8" max="8" width="15.28125" style="3" customWidth="1"/>
    <col min="9" max="9" width="15.7109375" style="3" customWidth="1"/>
    <col min="10" max="10" width="16.00390625" style="3" customWidth="1"/>
    <col min="11" max="16" width="15.7109375" style="3" customWidth="1"/>
    <col min="17" max="17" width="15.7109375" style="1" customWidth="1"/>
    <col min="18" max="18" width="9.140625" style="5" customWidth="1"/>
    <col min="19" max="16384" width="9.140625" style="1" customWidth="1"/>
  </cols>
  <sheetData>
    <row r="1" spans="1:17" ht="12.75" customHeight="1">
      <c r="A1" s="4"/>
      <c r="B1" s="4"/>
      <c r="C1" s="5"/>
      <c r="D1" s="4"/>
      <c r="E1" s="4"/>
      <c r="F1" s="4"/>
      <c r="G1" s="4"/>
      <c r="H1" s="19"/>
      <c r="I1" s="4"/>
      <c r="J1" s="4"/>
      <c r="K1" s="4"/>
      <c r="L1" s="4"/>
      <c r="M1" s="4"/>
      <c r="N1" s="5"/>
      <c r="O1" s="4"/>
      <c r="P1" s="4"/>
      <c r="Q1" s="5"/>
    </row>
    <row r="2" spans="1:17" ht="12.75">
      <c r="A2" s="4"/>
      <c r="B2" s="4"/>
      <c r="C2" s="5"/>
      <c r="D2" s="4"/>
      <c r="E2" s="4"/>
      <c r="F2" s="4"/>
      <c r="G2" s="4"/>
      <c r="H2" s="4"/>
      <c r="I2" s="4"/>
      <c r="J2" s="4"/>
      <c r="K2" s="4"/>
      <c r="L2" s="4"/>
      <c r="M2" s="4"/>
      <c r="N2" s="4"/>
      <c r="O2" s="4"/>
      <c r="P2" s="4"/>
      <c r="Q2" s="5"/>
    </row>
    <row r="3" spans="1:17" ht="15.75">
      <c r="A3" s="93" t="s">
        <v>1</v>
      </c>
      <c r="B3" s="94"/>
      <c r="C3" s="94"/>
      <c r="D3" s="94"/>
      <c r="E3" s="94"/>
      <c r="F3" s="94"/>
      <c r="G3" s="94"/>
      <c r="H3" s="94"/>
      <c r="I3" s="94"/>
      <c r="J3" s="94"/>
      <c r="K3" s="94"/>
      <c r="L3" s="94"/>
      <c r="M3" s="94"/>
      <c r="N3" s="94"/>
      <c r="O3" s="95"/>
      <c r="P3" s="46"/>
      <c r="Q3" s="5"/>
    </row>
    <row r="4" spans="1:17" ht="15.75">
      <c r="A4" s="96" t="s">
        <v>44</v>
      </c>
      <c r="B4" s="97"/>
      <c r="C4" s="97"/>
      <c r="D4" s="97"/>
      <c r="E4" s="97"/>
      <c r="F4" s="97"/>
      <c r="G4" s="97"/>
      <c r="H4" s="97"/>
      <c r="I4" s="97"/>
      <c r="J4" s="97"/>
      <c r="K4" s="97"/>
      <c r="L4" s="97"/>
      <c r="M4" s="97"/>
      <c r="N4" s="97"/>
      <c r="O4" s="98"/>
      <c r="P4" s="46"/>
      <c r="Q4" s="5"/>
    </row>
    <row r="5" spans="1:17" ht="12.75" customHeight="1">
      <c r="A5" s="99" t="s">
        <v>147</v>
      </c>
      <c r="B5" s="100"/>
      <c r="C5" s="100"/>
      <c r="D5" s="100"/>
      <c r="E5" s="100"/>
      <c r="F5" s="100"/>
      <c r="G5" s="100"/>
      <c r="H5" s="100"/>
      <c r="I5" s="100"/>
      <c r="J5" s="100"/>
      <c r="K5" s="100"/>
      <c r="L5" s="100"/>
      <c r="M5" s="100"/>
      <c r="N5" s="100"/>
      <c r="O5" s="101"/>
      <c r="P5" s="47"/>
      <c r="Q5" s="5"/>
    </row>
    <row r="6" spans="1:17" ht="12.75" customHeight="1">
      <c r="A6" s="68" t="s">
        <v>0</v>
      </c>
      <c r="B6" s="83" t="s">
        <v>5</v>
      </c>
      <c r="C6" s="84"/>
      <c r="D6" s="79" t="s">
        <v>22</v>
      </c>
      <c r="E6" s="79"/>
      <c r="F6" s="79"/>
      <c r="G6" s="79"/>
      <c r="H6" s="79"/>
      <c r="I6" s="79"/>
      <c r="J6" s="79"/>
      <c r="K6" s="79"/>
      <c r="L6" s="79"/>
      <c r="M6" s="79"/>
      <c r="N6" s="79"/>
      <c r="O6" s="79"/>
      <c r="P6" s="4"/>
      <c r="Q6" s="5"/>
    </row>
    <row r="7" spans="1:17" ht="12.75" customHeight="1">
      <c r="A7" s="69"/>
      <c r="B7" s="85"/>
      <c r="C7" s="86"/>
      <c r="D7" s="80" t="s">
        <v>60</v>
      </c>
      <c r="E7" s="81"/>
      <c r="F7" s="81"/>
      <c r="G7" s="81"/>
      <c r="H7" s="81"/>
      <c r="I7" s="81"/>
      <c r="J7" s="81"/>
      <c r="K7" s="81"/>
      <c r="L7" s="81"/>
      <c r="M7" s="81"/>
      <c r="N7" s="81"/>
      <c r="O7" s="82"/>
      <c r="P7" s="11"/>
      <c r="Q7" s="5"/>
    </row>
    <row r="8" spans="1:17" ht="12.75" customHeight="1">
      <c r="A8" s="69"/>
      <c r="B8" s="85"/>
      <c r="C8" s="86"/>
      <c r="D8" s="25" t="s">
        <v>45</v>
      </c>
      <c r="E8" s="25" t="s">
        <v>45</v>
      </c>
      <c r="F8" s="25" t="s">
        <v>46</v>
      </c>
      <c r="G8" s="25" t="s">
        <v>46</v>
      </c>
      <c r="H8" s="25" t="s">
        <v>47</v>
      </c>
      <c r="I8" s="25" t="s">
        <v>47</v>
      </c>
      <c r="J8" s="25" t="s">
        <v>47</v>
      </c>
      <c r="K8" s="25" t="s">
        <v>48</v>
      </c>
      <c r="L8" s="25" t="s">
        <v>48</v>
      </c>
      <c r="M8" s="25" t="s">
        <v>48</v>
      </c>
      <c r="N8" s="25" t="s">
        <v>61</v>
      </c>
      <c r="O8" s="25" t="s">
        <v>62</v>
      </c>
      <c r="P8" s="11"/>
      <c r="Q8" s="5"/>
    </row>
    <row r="9" spans="1:17" ht="12.75">
      <c r="A9" s="69"/>
      <c r="B9" s="85"/>
      <c r="C9" s="86"/>
      <c r="D9" s="26" t="s">
        <v>58</v>
      </c>
      <c r="E9" s="26" t="s">
        <v>59</v>
      </c>
      <c r="F9" s="26" t="s">
        <v>49</v>
      </c>
      <c r="G9" s="26" t="s">
        <v>52</v>
      </c>
      <c r="H9" s="26" t="s">
        <v>49</v>
      </c>
      <c r="I9" s="26" t="s">
        <v>50</v>
      </c>
      <c r="J9" s="26" t="s">
        <v>51</v>
      </c>
      <c r="K9" s="26" t="s">
        <v>49</v>
      </c>
      <c r="L9" s="26" t="s">
        <v>50</v>
      </c>
      <c r="M9" s="26" t="s">
        <v>51</v>
      </c>
      <c r="N9" s="26"/>
      <c r="O9" s="26"/>
      <c r="P9" s="11"/>
      <c r="Q9" s="5"/>
    </row>
    <row r="10" spans="1:17" ht="12.75">
      <c r="A10" s="69"/>
      <c r="B10" s="85"/>
      <c r="C10" s="86"/>
      <c r="D10" s="26" t="s">
        <v>53</v>
      </c>
      <c r="E10" s="26" t="s">
        <v>53</v>
      </c>
      <c r="F10" s="26" t="s">
        <v>53</v>
      </c>
      <c r="G10" s="26" t="s">
        <v>53</v>
      </c>
      <c r="H10" s="26" t="s">
        <v>53</v>
      </c>
      <c r="I10" s="26" t="s">
        <v>53</v>
      </c>
      <c r="J10" s="26" t="s">
        <v>53</v>
      </c>
      <c r="K10" s="26" t="s">
        <v>53</v>
      </c>
      <c r="L10" s="26" t="s">
        <v>53</v>
      </c>
      <c r="M10" s="26" t="s">
        <v>53</v>
      </c>
      <c r="N10" s="26" t="s">
        <v>53</v>
      </c>
      <c r="O10" s="26" t="s">
        <v>53</v>
      </c>
      <c r="P10" s="11"/>
      <c r="Q10" s="5"/>
    </row>
    <row r="11" spans="1:17" ht="12.75">
      <c r="A11" s="69"/>
      <c r="B11" s="85"/>
      <c r="C11" s="86"/>
      <c r="D11" s="26">
        <v>10</v>
      </c>
      <c r="E11" s="26">
        <v>18</v>
      </c>
      <c r="F11" s="26">
        <v>20</v>
      </c>
      <c r="G11" s="26">
        <v>25</v>
      </c>
      <c r="H11" s="26">
        <v>25</v>
      </c>
      <c r="I11" s="26">
        <v>32</v>
      </c>
      <c r="J11" s="26">
        <v>45</v>
      </c>
      <c r="K11" s="26">
        <v>45</v>
      </c>
      <c r="L11" s="26">
        <v>48</v>
      </c>
      <c r="M11" s="26">
        <v>55</v>
      </c>
      <c r="N11" s="26">
        <v>58</v>
      </c>
      <c r="O11" s="26">
        <v>60</v>
      </c>
      <c r="P11" s="11"/>
      <c r="Q11" s="5"/>
    </row>
    <row r="12" spans="1:17" ht="12.75">
      <c r="A12" s="70"/>
      <c r="B12" s="87"/>
      <c r="C12" s="88"/>
      <c r="D12" s="6" t="s">
        <v>3</v>
      </c>
      <c r="E12" s="6" t="s">
        <v>3</v>
      </c>
      <c r="F12" s="6" t="s">
        <v>3</v>
      </c>
      <c r="G12" s="6" t="s">
        <v>3</v>
      </c>
      <c r="H12" s="6" t="s">
        <v>3</v>
      </c>
      <c r="I12" s="6" t="s">
        <v>3</v>
      </c>
      <c r="J12" s="6" t="s">
        <v>3</v>
      </c>
      <c r="K12" s="6" t="s">
        <v>3</v>
      </c>
      <c r="L12" s="6" t="s">
        <v>3</v>
      </c>
      <c r="M12" s="6" t="s">
        <v>3</v>
      </c>
      <c r="N12" s="6" t="s">
        <v>3</v>
      </c>
      <c r="O12" s="6" t="s">
        <v>3</v>
      </c>
      <c r="P12" s="11"/>
      <c r="Q12" s="5"/>
    </row>
    <row r="13" spans="1:17" ht="12.75" customHeight="1">
      <c r="A13" s="80" t="s">
        <v>25</v>
      </c>
      <c r="B13" s="81"/>
      <c r="C13" s="82"/>
      <c r="D13" s="6"/>
      <c r="E13" s="6"/>
      <c r="F13" s="6"/>
      <c r="G13" s="6"/>
      <c r="H13" s="6"/>
      <c r="I13" s="6"/>
      <c r="J13" s="6"/>
      <c r="K13" s="6"/>
      <c r="L13" s="6"/>
      <c r="M13" s="6"/>
      <c r="N13" s="6"/>
      <c r="O13" s="6"/>
      <c r="P13" s="11"/>
      <c r="Q13" s="5"/>
    </row>
    <row r="14" spans="1:17" ht="15.75">
      <c r="A14" s="6">
        <v>1</v>
      </c>
      <c r="B14" s="71" t="s">
        <v>6</v>
      </c>
      <c r="C14" s="72"/>
      <c r="D14" s="30">
        <v>8000</v>
      </c>
      <c r="E14" s="30">
        <v>11000</v>
      </c>
      <c r="F14" s="30">
        <v>14000</v>
      </c>
      <c r="G14" s="30">
        <v>16000</v>
      </c>
      <c r="H14" s="30">
        <v>18000</v>
      </c>
      <c r="I14" s="30">
        <v>20000</v>
      </c>
      <c r="J14" s="30">
        <v>22000</v>
      </c>
      <c r="K14" s="30">
        <v>25000</v>
      </c>
      <c r="L14" s="30">
        <v>28000</v>
      </c>
      <c r="M14" s="30">
        <v>30000</v>
      </c>
      <c r="N14" s="30">
        <v>32000</v>
      </c>
      <c r="O14" s="30">
        <v>35000</v>
      </c>
      <c r="P14" s="33"/>
      <c r="Q14" s="5"/>
    </row>
    <row r="15" spans="1:17" ht="15.75">
      <c r="A15" s="6">
        <f>A14+1</f>
        <v>2</v>
      </c>
      <c r="B15" s="71" t="s">
        <v>26</v>
      </c>
      <c r="C15" s="72"/>
      <c r="D15" s="30">
        <v>5000</v>
      </c>
      <c r="E15" s="30">
        <v>9000</v>
      </c>
      <c r="F15" s="30">
        <v>12000</v>
      </c>
      <c r="G15" s="30">
        <v>14000</v>
      </c>
      <c r="H15" s="30">
        <v>16000</v>
      </c>
      <c r="I15" s="30">
        <v>18000</v>
      </c>
      <c r="J15" s="30">
        <v>20000</v>
      </c>
      <c r="K15" s="30">
        <v>22000</v>
      </c>
      <c r="L15" s="30">
        <v>24000</v>
      </c>
      <c r="M15" s="30">
        <v>26000</v>
      </c>
      <c r="N15" s="30">
        <v>28000</v>
      </c>
      <c r="O15" s="30">
        <v>30000</v>
      </c>
      <c r="P15" s="33"/>
      <c r="Q15" s="5"/>
    </row>
    <row r="16" spans="1:17" ht="15.75">
      <c r="A16" s="6">
        <f aca="true" t="shared" si="0" ref="A16:A23">A15+1</f>
        <v>3</v>
      </c>
      <c r="B16" s="71" t="s">
        <v>27</v>
      </c>
      <c r="C16" s="72"/>
      <c r="D16" s="30">
        <v>5000</v>
      </c>
      <c r="E16" s="30">
        <v>9000</v>
      </c>
      <c r="F16" s="30">
        <v>12000</v>
      </c>
      <c r="G16" s="30">
        <v>14000</v>
      </c>
      <c r="H16" s="30">
        <v>16000</v>
      </c>
      <c r="I16" s="30">
        <v>18000</v>
      </c>
      <c r="J16" s="30">
        <v>20000</v>
      </c>
      <c r="K16" s="30">
        <v>22000</v>
      </c>
      <c r="L16" s="30">
        <v>24000</v>
      </c>
      <c r="M16" s="30">
        <v>26000</v>
      </c>
      <c r="N16" s="30">
        <v>28000</v>
      </c>
      <c r="O16" s="30">
        <v>30000</v>
      </c>
      <c r="P16" s="33"/>
      <c r="Q16" s="5"/>
    </row>
    <row r="17" spans="1:17" ht="15.75">
      <c r="A17" s="6">
        <f t="shared" si="0"/>
        <v>4</v>
      </c>
      <c r="B17" s="71" t="s">
        <v>28</v>
      </c>
      <c r="C17" s="72"/>
      <c r="D17" s="30">
        <v>5000</v>
      </c>
      <c r="E17" s="30">
        <v>9000</v>
      </c>
      <c r="F17" s="30">
        <v>12000</v>
      </c>
      <c r="G17" s="30">
        <v>14000</v>
      </c>
      <c r="H17" s="30">
        <v>16000</v>
      </c>
      <c r="I17" s="30">
        <v>18000</v>
      </c>
      <c r="J17" s="30">
        <v>20000</v>
      </c>
      <c r="K17" s="30">
        <v>22000</v>
      </c>
      <c r="L17" s="30">
        <v>24000</v>
      </c>
      <c r="M17" s="30">
        <v>26000</v>
      </c>
      <c r="N17" s="30">
        <v>28000</v>
      </c>
      <c r="O17" s="30">
        <v>30000</v>
      </c>
      <c r="P17" s="33"/>
      <c r="Q17" s="5"/>
    </row>
    <row r="18" spans="1:17" ht="15.75">
      <c r="A18" s="6">
        <f t="shared" si="0"/>
        <v>5</v>
      </c>
      <c r="B18" s="71" t="s">
        <v>29</v>
      </c>
      <c r="C18" s="72"/>
      <c r="D18" s="30">
        <v>5000</v>
      </c>
      <c r="E18" s="30">
        <v>9000</v>
      </c>
      <c r="F18" s="30">
        <v>12000</v>
      </c>
      <c r="G18" s="30">
        <v>14000</v>
      </c>
      <c r="H18" s="30">
        <v>16000</v>
      </c>
      <c r="I18" s="30">
        <v>18000</v>
      </c>
      <c r="J18" s="30">
        <v>20000</v>
      </c>
      <c r="K18" s="30">
        <v>22000</v>
      </c>
      <c r="L18" s="30">
        <v>24000</v>
      </c>
      <c r="M18" s="30">
        <v>26000</v>
      </c>
      <c r="N18" s="30">
        <v>28000</v>
      </c>
      <c r="O18" s="30">
        <v>30000</v>
      </c>
      <c r="P18" s="33"/>
      <c r="Q18" s="5"/>
    </row>
    <row r="19" spans="1:17" ht="15.75">
      <c r="A19" s="6">
        <f t="shared" si="0"/>
        <v>6</v>
      </c>
      <c r="B19" s="71" t="s">
        <v>30</v>
      </c>
      <c r="C19" s="72"/>
      <c r="D19" s="30">
        <v>5000</v>
      </c>
      <c r="E19" s="30">
        <v>8000</v>
      </c>
      <c r="F19" s="30">
        <v>11000</v>
      </c>
      <c r="G19" s="30">
        <v>13000</v>
      </c>
      <c r="H19" s="30">
        <v>15000</v>
      </c>
      <c r="I19" s="30">
        <v>17000</v>
      </c>
      <c r="J19" s="30">
        <v>19000</v>
      </c>
      <c r="K19" s="30">
        <v>21000</v>
      </c>
      <c r="L19" s="30">
        <v>23000</v>
      </c>
      <c r="M19" s="30">
        <v>25000</v>
      </c>
      <c r="N19" s="30">
        <v>27000</v>
      </c>
      <c r="O19" s="30">
        <v>29000</v>
      </c>
      <c r="P19" s="33"/>
      <c r="Q19" s="5"/>
    </row>
    <row r="20" spans="1:17" ht="15.75">
      <c r="A20" s="6">
        <f t="shared" si="0"/>
        <v>7</v>
      </c>
      <c r="B20" s="71" t="s">
        <v>31</v>
      </c>
      <c r="C20" s="72"/>
      <c r="D20" s="30">
        <v>5000</v>
      </c>
      <c r="E20" s="30">
        <v>8000</v>
      </c>
      <c r="F20" s="30">
        <v>12000</v>
      </c>
      <c r="G20" s="30">
        <v>14000</v>
      </c>
      <c r="H20" s="30">
        <v>16000</v>
      </c>
      <c r="I20" s="30">
        <v>18000</v>
      </c>
      <c r="J20" s="30">
        <v>20000</v>
      </c>
      <c r="K20" s="30">
        <v>22000</v>
      </c>
      <c r="L20" s="30">
        <v>24000</v>
      </c>
      <c r="M20" s="30">
        <v>26000</v>
      </c>
      <c r="N20" s="30">
        <v>28000</v>
      </c>
      <c r="O20" s="30">
        <v>30000</v>
      </c>
      <c r="P20" s="33"/>
      <c r="Q20" s="5"/>
    </row>
    <row r="21" spans="1:17" ht="15.75">
      <c r="A21" s="6">
        <f t="shared" si="0"/>
        <v>8</v>
      </c>
      <c r="B21" s="71" t="s">
        <v>32</v>
      </c>
      <c r="C21" s="72"/>
      <c r="D21" s="30"/>
      <c r="E21" s="30">
        <v>8000</v>
      </c>
      <c r="F21" s="30">
        <v>11000</v>
      </c>
      <c r="G21" s="30">
        <v>13000</v>
      </c>
      <c r="H21" s="30">
        <v>15000</v>
      </c>
      <c r="I21" s="30">
        <v>17000</v>
      </c>
      <c r="J21" s="30">
        <v>19000</v>
      </c>
      <c r="K21" s="30">
        <v>21000</v>
      </c>
      <c r="L21" s="30">
        <v>23000</v>
      </c>
      <c r="M21" s="30">
        <v>25000</v>
      </c>
      <c r="N21" s="30">
        <v>27000</v>
      </c>
      <c r="O21" s="30">
        <v>29000</v>
      </c>
      <c r="P21" s="33"/>
      <c r="Q21" s="5"/>
    </row>
    <row r="22" spans="1:17" ht="15.75">
      <c r="A22" s="6">
        <f t="shared" si="0"/>
        <v>9</v>
      </c>
      <c r="B22" s="71" t="s">
        <v>33</v>
      </c>
      <c r="C22" s="72"/>
      <c r="D22" s="30"/>
      <c r="E22" s="30">
        <v>8000</v>
      </c>
      <c r="F22" s="30">
        <v>11000</v>
      </c>
      <c r="G22" s="30">
        <v>13000</v>
      </c>
      <c r="H22" s="30">
        <v>15000</v>
      </c>
      <c r="I22" s="30">
        <v>17000</v>
      </c>
      <c r="J22" s="30">
        <v>19000</v>
      </c>
      <c r="K22" s="30">
        <v>21000</v>
      </c>
      <c r="L22" s="30">
        <v>23000</v>
      </c>
      <c r="M22" s="30">
        <v>25000</v>
      </c>
      <c r="N22" s="30">
        <v>27000</v>
      </c>
      <c r="O22" s="30">
        <v>29000</v>
      </c>
      <c r="P22" s="33"/>
      <c r="Q22" s="5"/>
    </row>
    <row r="23" spans="1:17" ht="15.75">
      <c r="A23" s="6">
        <f t="shared" si="0"/>
        <v>10</v>
      </c>
      <c r="B23" s="71" t="s">
        <v>34</v>
      </c>
      <c r="C23" s="72"/>
      <c r="D23" s="30"/>
      <c r="E23" s="30">
        <v>8000</v>
      </c>
      <c r="F23" s="30">
        <v>11000</v>
      </c>
      <c r="G23" s="30">
        <v>13000</v>
      </c>
      <c r="H23" s="30">
        <v>15000</v>
      </c>
      <c r="I23" s="30">
        <v>17000</v>
      </c>
      <c r="J23" s="30">
        <v>19000</v>
      </c>
      <c r="K23" s="30">
        <v>21000</v>
      </c>
      <c r="L23" s="30">
        <v>23000</v>
      </c>
      <c r="M23" s="30">
        <v>25000</v>
      </c>
      <c r="N23" s="30">
        <v>27000</v>
      </c>
      <c r="O23" s="30">
        <v>29000</v>
      </c>
      <c r="P23" s="33"/>
      <c r="Q23" s="5"/>
    </row>
    <row r="24" spans="1:17" ht="15.75">
      <c r="A24" s="6">
        <f>A23+1</f>
        <v>11</v>
      </c>
      <c r="B24" s="71" t="s">
        <v>35</v>
      </c>
      <c r="C24" s="72"/>
      <c r="D24" s="30"/>
      <c r="E24" s="30">
        <v>8000</v>
      </c>
      <c r="F24" s="30">
        <v>11000</v>
      </c>
      <c r="G24" s="30">
        <v>13000</v>
      </c>
      <c r="H24" s="30">
        <v>15000</v>
      </c>
      <c r="I24" s="30">
        <v>17000</v>
      </c>
      <c r="J24" s="30">
        <v>19000</v>
      </c>
      <c r="K24" s="30">
        <v>21000</v>
      </c>
      <c r="L24" s="30">
        <v>23000</v>
      </c>
      <c r="M24" s="30">
        <v>25000</v>
      </c>
      <c r="N24" s="30">
        <v>27000</v>
      </c>
      <c r="O24" s="30">
        <v>29000</v>
      </c>
      <c r="P24" s="33"/>
      <c r="Q24" s="33"/>
    </row>
    <row r="25" spans="1:17" ht="15.75">
      <c r="A25" s="6">
        <f>A24+1</f>
        <v>12</v>
      </c>
      <c r="B25" s="71" t="s">
        <v>128</v>
      </c>
      <c r="C25" s="72"/>
      <c r="D25" s="30"/>
      <c r="E25" s="30"/>
      <c r="F25" s="30"/>
      <c r="G25" s="30"/>
      <c r="H25" s="30"/>
      <c r="I25" s="30"/>
      <c r="J25" s="30"/>
      <c r="K25" s="30"/>
      <c r="L25" s="30"/>
      <c r="M25" s="30"/>
      <c r="N25" s="30"/>
      <c r="O25" s="30"/>
      <c r="P25" s="33"/>
      <c r="Q25" s="5"/>
    </row>
    <row r="26" spans="1:17" ht="15.75">
      <c r="A26" s="6">
        <f>A25+1</f>
        <v>13</v>
      </c>
      <c r="B26" s="71" t="s">
        <v>129</v>
      </c>
      <c r="C26" s="72"/>
      <c r="D26" s="30"/>
      <c r="E26" s="30"/>
      <c r="F26" s="30"/>
      <c r="G26" s="30"/>
      <c r="H26" s="30"/>
      <c r="I26" s="30"/>
      <c r="J26" s="30"/>
      <c r="K26" s="30"/>
      <c r="L26" s="30"/>
      <c r="M26" s="30"/>
      <c r="N26" s="30"/>
      <c r="O26" s="30"/>
      <c r="P26" s="33"/>
      <c r="Q26" s="5"/>
    </row>
    <row r="27" spans="1:17" ht="15.75">
      <c r="A27" s="6">
        <f>A26+1</f>
        <v>14</v>
      </c>
      <c r="B27" s="71" t="s">
        <v>130</v>
      </c>
      <c r="C27" s="72"/>
      <c r="D27" s="30"/>
      <c r="E27" s="30"/>
      <c r="F27" s="30"/>
      <c r="G27" s="30"/>
      <c r="H27" s="30"/>
      <c r="I27" s="30"/>
      <c r="J27" s="30"/>
      <c r="K27" s="30"/>
      <c r="L27" s="30"/>
      <c r="M27" s="30"/>
      <c r="N27" s="30"/>
      <c r="O27" s="30"/>
      <c r="P27" s="33"/>
      <c r="Q27" s="5"/>
    </row>
    <row r="28" spans="1:17" ht="54" customHeight="1">
      <c r="A28" s="6">
        <f>A27+1</f>
        <v>15</v>
      </c>
      <c r="B28" s="62" t="s">
        <v>146</v>
      </c>
      <c r="C28" s="63"/>
      <c r="D28" s="51">
        <v>3000</v>
      </c>
      <c r="E28" s="51">
        <v>4000</v>
      </c>
      <c r="F28" s="51">
        <v>5000</v>
      </c>
      <c r="G28" s="51">
        <v>7000</v>
      </c>
      <c r="H28" s="51">
        <v>8000</v>
      </c>
      <c r="I28" s="51">
        <v>10000</v>
      </c>
      <c r="J28" s="51">
        <v>12000</v>
      </c>
      <c r="K28" s="51">
        <v>13000</v>
      </c>
      <c r="L28" s="51">
        <v>15000</v>
      </c>
      <c r="M28" s="51">
        <v>17000</v>
      </c>
      <c r="N28" s="51">
        <v>20000</v>
      </c>
      <c r="O28" s="51">
        <v>22000</v>
      </c>
      <c r="P28" s="33"/>
      <c r="Q28" s="5"/>
    </row>
    <row r="29" spans="1:17" ht="15.75">
      <c r="A29" s="11"/>
      <c r="B29" s="23"/>
      <c r="C29" s="23"/>
      <c r="D29" s="33"/>
      <c r="E29" s="33"/>
      <c r="F29" s="33"/>
      <c r="G29" s="33"/>
      <c r="H29" s="33"/>
      <c r="I29" s="33"/>
      <c r="J29" s="33"/>
      <c r="K29" s="33"/>
      <c r="L29" s="33"/>
      <c r="M29" s="33"/>
      <c r="N29" s="33"/>
      <c r="O29" s="33"/>
      <c r="P29" s="33"/>
      <c r="Q29" s="5"/>
    </row>
    <row r="30" spans="1:17" ht="12.75">
      <c r="A30" s="11"/>
      <c r="B30" s="11"/>
      <c r="C30" s="23"/>
      <c r="D30" s="15"/>
      <c r="E30" s="15"/>
      <c r="F30" s="15"/>
      <c r="G30" s="15"/>
      <c r="H30" s="15"/>
      <c r="I30" s="15"/>
      <c r="J30" s="15"/>
      <c r="K30" s="15"/>
      <c r="L30" s="15"/>
      <c r="M30" s="15"/>
      <c r="N30" s="15"/>
      <c r="O30" s="15"/>
      <c r="P30" s="15"/>
      <c r="Q30" s="5"/>
    </row>
    <row r="31" spans="1:17" ht="12.75" customHeight="1">
      <c r="A31" s="92" t="s">
        <v>23</v>
      </c>
      <c r="B31" s="92"/>
      <c r="C31" s="92"/>
      <c r="D31" s="65" t="s">
        <v>63</v>
      </c>
      <c r="E31" s="65"/>
      <c r="F31" s="65"/>
      <c r="G31" s="20"/>
      <c r="H31" s="15"/>
      <c r="I31" s="15"/>
      <c r="J31" s="15"/>
      <c r="K31" s="15"/>
      <c r="L31" s="15"/>
      <c r="M31" s="15"/>
      <c r="N31" s="15"/>
      <c r="O31" s="15"/>
      <c r="P31" s="15"/>
      <c r="Q31" s="5"/>
    </row>
    <row r="32" spans="1:17" ht="12.75">
      <c r="A32" s="92"/>
      <c r="B32" s="92"/>
      <c r="C32" s="92"/>
      <c r="D32" s="7" t="s">
        <v>46</v>
      </c>
      <c r="E32" s="7" t="s">
        <v>47</v>
      </c>
      <c r="F32" s="7" t="s">
        <v>48</v>
      </c>
      <c r="G32" s="15"/>
      <c r="H32" s="15"/>
      <c r="I32" s="15"/>
      <c r="J32" s="15"/>
      <c r="K32" s="15"/>
      <c r="L32" s="15"/>
      <c r="M32" s="15"/>
      <c r="N32" s="15"/>
      <c r="O32" s="15"/>
      <c r="P32" s="15"/>
      <c r="Q32" s="5"/>
    </row>
    <row r="33" spans="1:17" ht="12.75">
      <c r="A33" s="92"/>
      <c r="B33" s="92"/>
      <c r="C33" s="92"/>
      <c r="D33" s="6" t="s">
        <v>3</v>
      </c>
      <c r="E33" s="6" t="s">
        <v>3</v>
      </c>
      <c r="F33" s="6" t="s">
        <v>3</v>
      </c>
      <c r="G33" s="11"/>
      <c r="H33" s="15"/>
      <c r="I33" s="15"/>
      <c r="J33" s="15"/>
      <c r="K33" s="15"/>
      <c r="L33" s="15"/>
      <c r="M33" s="15"/>
      <c r="N33" s="15"/>
      <c r="O33" s="15"/>
      <c r="P33" s="15"/>
      <c r="Q33" s="5"/>
    </row>
    <row r="34" spans="1:17" ht="13.5" customHeight="1">
      <c r="A34" s="6">
        <v>1</v>
      </c>
      <c r="B34" s="71" t="s">
        <v>38</v>
      </c>
      <c r="C34" s="72"/>
      <c r="D34" s="30">
        <v>4000</v>
      </c>
      <c r="E34" s="30">
        <v>5000</v>
      </c>
      <c r="F34" s="30">
        <v>6000</v>
      </c>
      <c r="G34" s="33"/>
      <c r="H34" s="34"/>
      <c r="I34" s="5"/>
      <c r="J34" s="15"/>
      <c r="K34" s="15"/>
      <c r="L34" s="15"/>
      <c r="M34" s="15"/>
      <c r="N34" s="15"/>
      <c r="O34" s="15"/>
      <c r="P34" s="15"/>
      <c r="Q34" s="5"/>
    </row>
    <row r="35" spans="1:17" ht="15.75">
      <c r="A35" s="6">
        <f aca="true" t="shared" si="1" ref="A35:A44">A34+1</f>
        <v>2</v>
      </c>
      <c r="B35" s="71" t="s">
        <v>36</v>
      </c>
      <c r="C35" s="72"/>
      <c r="D35" s="30">
        <v>4000</v>
      </c>
      <c r="E35" s="30">
        <v>5000</v>
      </c>
      <c r="F35" s="30">
        <v>6000</v>
      </c>
      <c r="G35" s="33"/>
      <c r="H35" s="5"/>
      <c r="I35" s="5"/>
      <c r="J35" s="15"/>
      <c r="K35" s="15"/>
      <c r="L35" s="15"/>
      <c r="M35" s="15"/>
      <c r="N35" s="15"/>
      <c r="O35" s="15"/>
      <c r="P35" s="15"/>
      <c r="Q35" s="5"/>
    </row>
    <row r="36" spans="1:17" ht="15.75">
      <c r="A36" s="6">
        <f t="shared" si="1"/>
        <v>3</v>
      </c>
      <c r="B36" s="71" t="s">
        <v>54</v>
      </c>
      <c r="C36" s="72"/>
      <c r="D36" s="30">
        <v>4000</v>
      </c>
      <c r="E36" s="30">
        <v>5000</v>
      </c>
      <c r="F36" s="30">
        <v>6000</v>
      </c>
      <c r="G36" s="38" t="s">
        <v>135</v>
      </c>
      <c r="H36" s="39" t="s">
        <v>136</v>
      </c>
      <c r="I36" s="5"/>
      <c r="J36" s="15"/>
      <c r="K36" s="15"/>
      <c r="L36" s="15"/>
      <c r="M36" s="15"/>
      <c r="N36" s="15"/>
      <c r="O36" s="15"/>
      <c r="P36" s="15"/>
      <c r="Q36" s="5"/>
    </row>
    <row r="37" spans="1:17" ht="15.75">
      <c r="A37" s="6">
        <f t="shared" si="1"/>
        <v>4</v>
      </c>
      <c r="B37" s="71" t="s">
        <v>39</v>
      </c>
      <c r="C37" s="72"/>
      <c r="D37" s="30">
        <v>4000</v>
      </c>
      <c r="E37" s="30">
        <v>5000</v>
      </c>
      <c r="F37" s="30">
        <v>6000</v>
      </c>
      <c r="I37" s="5"/>
      <c r="J37" s="15"/>
      <c r="K37" s="15"/>
      <c r="L37" s="15"/>
      <c r="M37" s="15"/>
      <c r="N37" s="15"/>
      <c r="O37" s="15"/>
      <c r="P37" s="15"/>
      <c r="Q37" s="5"/>
    </row>
    <row r="38" spans="1:17" ht="15.75">
      <c r="A38" s="6">
        <f t="shared" si="1"/>
        <v>5</v>
      </c>
      <c r="B38" s="71" t="s">
        <v>37</v>
      </c>
      <c r="C38" s="72"/>
      <c r="D38" s="30">
        <v>4000</v>
      </c>
      <c r="E38" s="30">
        <v>5000</v>
      </c>
      <c r="F38" s="30">
        <v>6000</v>
      </c>
      <c r="G38" s="38" t="s">
        <v>137</v>
      </c>
      <c r="H38" s="5" t="s">
        <v>65</v>
      </c>
      <c r="I38" s="1"/>
      <c r="J38" s="15"/>
      <c r="K38" s="15"/>
      <c r="L38" s="15"/>
      <c r="M38" s="15"/>
      <c r="N38" s="15"/>
      <c r="O38" s="15"/>
      <c r="P38" s="15"/>
      <c r="Q38" s="5"/>
    </row>
    <row r="39" spans="1:17" ht="15.75">
      <c r="A39" s="6">
        <f t="shared" si="1"/>
        <v>6</v>
      </c>
      <c r="B39" s="71" t="s">
        <v>40</v>
      </c>
      <c r="C39" s="72"/>
      <c r="D39" s="30">
        <v>4000</v>
      </c>
      <c r="E39" s="30">
        <v>5000</v>
      </c>
      <c r="F39" s="30">
        <v>6000</v>
      </c>
      <c r="G39" s="5"/>
      <c r="H39" s="5" t="s">
        <v>64</v>
      </c>
      <c r="I39" s="15"/>
      <c r="J39" s="15"/>
      <c r="K39" s="15"/>
      <c r="L39" s="15"/>
      <c r="M39" s="15"/>
      <c r="N39" s="15"/>
      <c r="O39" s="15"/>
      <c r="P39" s="15"/>
      <c r="Q39" s="5"/>
    </row>
    <row r="40" spans="1:17" ht="15.75">
      <c r="A40" s="6">
        <f t="shared" si="1"/>
        <v>7</v>
      </c>
      <c r="B40" s="71" t="s">
        <v>55</v>
      </c>
      <c r="C40" s="72"/>
      <c r="D40" s="30">
        <v>4000</v>
      </c>
      <c r="E40" s="30">
        <v>5000</v>
      </c>
      <c r="F40" s="30">
        <v>6000</v>
      </c>
      <c r="G40" s="4"/>
      <c r="H40" s="5" t="s">
        <v>133</v>
      </c>
      <c r="I40" s="15"/>
      <c r="J40" s="15"/>
      <c r="K40" s="15"/>
      <c r="L40" s="15"/>
      <c r="M40" s="15"/>
      <c r="N40" s="15"/>
      <c r="O40" s="15"/>
      <c r="P40" s="15"/>
      <c r="Q40" s="5"/>
    </row>
    <row r="41" spans="1:17" ht="15.75">
      <c r="A41" s="6">
        <f t="shared" si="1"/>
        <v>8</v>
      </c>
      <c r="B41" s="71" t="s">
        <v>41</v>
      </c>
      <c r="C41" s="72"/>
      <c r="D41" s="30">
        <v>4000</v>
      </c>
      <c r="E41" s="30">
        <v>5000</v>
      </c>
      <c r="F41" s="30">
        <v>6000</v>
      </c>
      <c r="G41" s="15"/>
      <c r="H41" s="5" t="s">
        <v>134</v>
      </c>
      <c r="I41" s="15"/>
      <c r="J41" s="15"/>
      <c r="K41" s="15"/>
      <c r="L41" s="15"/>
      <c r="M41" s="15"/>
      <c r="N41" s="15"/>
      <c r="O41" s="15"/>
      <c r="P41" s="15"/>
      <c r="Q41" s="5"/>
    </row>
    <row r="42" spans="1:17" ht="15.75">
      <c r="A42" s="6">
        <f t="shared" si="1"/>
        <v>9</v>
      </c>
      <c r="B42" s="71" t="s">
        <v>56</v>
      </c>
      <c r="C42" s="72"/>
      <c r="D42" s="30">
        <v>4000</v>
      </c>
      <c r="E42" s="30">
        <v>5000</v>
      </c>
      <c r="F42" s="30">
        <v>6000</v>
      </c>
      <c r="G42" s="33"/>
      <c r="H42" s="5"/>
      <c r="I42" s="5"/>
      <c r="J42" s="15"/>
      <c r="K42" s="15"/>
      <c r="L42" s="15"/>
      <c r="M42" s="15"/>
      <c r="N42" s="15"/>
      <c r="O42" s="15"/>
      <c r="P42" s="15"/>
      <c r="Q42" s="5"/>
    </row>
    <row r="43" spans="1:17" ht="15.75">
      <c r="A43" s="6">
        <f t="shared" si="1"/>
        <v>10</v>
      </c>
      <c r="B43" s="71" t="s">
        <v>42</v>
      </c>
      <c r="C43" s="72"/>
      <c r="D43" s="30">
        <v>4000</v>
      </c>
      <c r="E43" s="30">
        <v>5000</v>
      </c>
      <c r="F43" s="30">
        <v>6000</v>
      </c>
      <c r="G43" s="33"/>
      <c r="H43" s="5"/>
      <c r="I43" s="5"/>
      <c r="J43" s="15"/>
      <c r="K43" s="15"/>
      <c r="L43" s="15"/>
      <c r="M43" s="15"/>
      <c r="N43" s="15"/>
      <c r="O43" s="15"/>
      <c r="P43" s="15"/>
      <c r="Q43" s="5"/>
    </row>
    <row r="44" spans="1:17" ht="15.75">
      <c r="A44" s="6">
        <f t="shared" si="1"/>
        <v>11</v>
      </c>
      <c r="B44" s="71" t="s">
        <v>43</v>
      </c>
      <c r="C44" s="72"/>
      <c r="D44" s="30">
        <v>4000</v>
      </c>
      <c r="E44" s="30">
        <v>5000</v>
      </c>
      <c r="F44" s="30">
        <v>6000</v>
      </c>
      <c r="G44" s="33"/>
      <c r="H44" s="4"/>
      <c r="I44" s="5"/>
      <c r="J44" s="15"/>
      <c r="K44" s="15"/>
      <c r="L44" s="15"/>
      <c r="M44" s="15"/>
      <c r="N44" s="15"/>
      <c r="O44" s="15"/>
      <c r="P44" s="15"/>
      <c r="Q44" s="5"/>
    </row>
    <row r="45" spans="1:17" ht="12.75">
      <c r="A45" s="16"/>
      <c r="B45" s="16"/>
      <c r="C45" s="17"/>
      <c r="D45" s="18"/>
      <c r="E45" s="18"/>
      <c r="F45" s="18"/>
      <c r="G45" s="15"/>
      <c r="H45" s="15"/>
      <c r="I45" s="15"/>
      <c r="J45" s="15"/>
      <c r="K45" s="15"/>
      <c r="L45" s="15"/>
      <c r="M45" s="15"/>
      <c r="N45" s="15"/>
      <c r="O45" s="15"/>
      <c r="P45" s="15"/>
      <c r="Q45" s="5"/>
    </row>
    <row r="46" spans="1:17" ht="20.25">
      <c r="A46" s="11"/>
      <c r="B46" s="11"/>
      <c r="C46" s="23"/>
      <c r="D46" s="4"/>
      <c r="E46" s="4"/>
      <c r="F46" s="4"/>
      <c r="G46" s="4"/>
      <c r="H46" s="4"/>
      <c r="I46" s="4"/>
      <c r="J46" s="4"/>
      <c r="K46" s="4"/>
      <c r="L46" s="4"/>
      <c r="M46" s="13" t="s">
        <v>4</v>
      </c>
      <c r="N46" s="14"/>
      <c r="O46" s="4"/>
      <c r="P46" s="4"/>
      <c r="Q46" s="5"/>
    </row>
    <row r="47" spans="1:17" ht="12.75">
      <c r="A47" s="4"/>
      <c r="B47" s="4"/>
      <c r="C47" s="5"/>
      <c r="D47" s="4"/>
      <c r="E47" s="4"/>
      <c r="F47" s="4"/>
      <c r="G47" s="4"/>
      <c r="H47" s="4"/>
      <c r="I47" s="4"/>
      <c r="J47" s="4"/>
      <c r="K47" s="4"/>
      <c r="L47" s="4"/>
      <c r="M47" s="4" t="s">
        <v>10</v>
      </c>
      <c r="N47" s="4"/>
      <c r="O47" s="4"/>
      <c r="P47" s="4"/>
      <c r="Q47" s="5"/>
    </row>
    <row r="48" spans="1:17" ht="12.75">
      <c r="A48" s="4"/>
      <c r="B48" s="4"/>
      <c r="C48" s="5"/>
      <c r="D48" s="4"/>
      <c r="E48" s="4"/>
      <c r="F48" s="4"/>
      <c r="G48" s="4"/>
      <c r="H48" s="4"/>
      <c r="I48" s="4"/>
      <c r="J48" s="4"/>
      <c r="K48" s="4"/>
      <c r="L48" s="4"/>
      <c r="M48" s="4" t="s">
        <v>9</v>
      </c>
      <c r="N48" s="4"/>
      <c r="O48" s="4"/>
      <c r="P48" s="4"/>
      <c r="Q48" s="5"/>
    </row>
    <row r="49" spans="1:17" ht="15">
      <c r="A49" s="21"/>
      <c r="B49" s="21"/>
      <c r="C49" s="5"/>
      <c r="D49" s="15"/>
      <c r="E49" s="15"/>
      <c r="F49" s="15"/>
      <c r="G49" s="15"/>
      <c r="H49" s="15"/>
      <c r="I49" s="15"/>
      <c r="J49" s="15"/>
      <c r="K49" s="15"/>
      <c r="L49" s="15"/>
      <c r="M49" s="15"/>
      <c r="N49" s="15"/>
      <c r="O49" s="15"/>
      <c r="P49" s="15"/>
      <c r="Q49" s="5"/>
    </row>
    <row r="50" spans="1:17" ht="12.75">
      <c r="A50" s="11"/>
      <c r="B50" s="11"/>
      <c r="C50" s="5"/>
      <c r="D50" s="15"/>
      <c r="E50" s="15"/>
      <c r="F50" s="15"/>
      <c r="G50" s="15"/>
      <c r="H50" s="15"/>
      <c r="I50" s="15"/>
      <c r="J50" s="15"/>
      <c r="K50" s="15"/>
      <c r="L50" s="15"/>
      <c r="M50" s="15"/>
      <c r="N50" s="15"/>
      <c r="O50" s="15"/>
      <c r="P50" s="15"/>
      <c r="Q50" s="5"/>
    </row>
    <row r="51" spans="1:17" ht="12.75">
      <c r="A51" s="11"/>
      <c r="B51" s="11"/>
      <c r="C51" s="5"/>
      <c r="D51" s="15"/>
      <c r="E51" s="15"/>
      <c r="F51" s="15"/>
      <c r="G51" s="15"/>
      <c r="H51" s="15"/>
      <c r="I51" s="15"/>
      <c r="J51" s="15"/>
      <c r="K51" s="15"/>
      <c r="L51" s="15"/>
      <c r="M51" s="15"/>
      <c r="N51" s="15"/>
      <c r="O51" s="15"/>
      <c r="P51" s="15"/>
      <c r="Q51" s="5"/>
    </row>
    <row r="52" spans="1:17" ht="12.75" customHeight="1">
      <c r="A52" s="65" t="s">
        <v>0</v>
      </c>
      <c r="B52" s="83" t="s">
        <v>5</v>
      </c>
      <c r="C52" s="84"/>
      <c r="D52" s="89" t="s">
        <v>22</v>
      </c>
      <c r="E52" s="90"/>
      <c r="F52" s="90"/>
      <c r="G52" s="90"/>
      <c r="H52" s="90"/>
      <c r="I52" s="90"/>
      <c r="J52" s="90"/>
      <c r="K52" s="90"/>
      <c r="L52" s="90"/>
      <c r="M52" s="90"/>
      <c r="N52" s="90"/>
      <c r="O52" s="90"/>
      <c r="P52" s="90"/>
      <c r="Q52" s="91"/>
    </row>
    <row r="53" spans="1:19" s="2" customFormat="1" ht="12.75" customHeight="1">
      <c r="A53" s="65"/>
      <c r="B53" s="85"/>
      <c r="C53" s="86"/>
      <c r="D53" s="68" t="s">
        <v>140</v>
      </c>
      <c r="E53" s="68" t="s">
        <v>141</v>
      </c>
      <c r="F53" s="65" t="s">
        <v>13</v>
      </c>
      <c r="G53" s="65" t="s">
        <v>14</v>
      </c>
      <c r="H53" s="65" t="s">
        <v>15</v>
      </c>
      <c r="I53" s="65" t="s">
        <v>16</v>
      </c>
      <c r="J53" s="65" t="s">
        <v>17</v>
      </c>
      <c r="K53" s="65" t="s">
        <v>18</v>
      </c>
      <c r="L53" s="65" t="s">
        <v>19</v>
      </c>
      <c r="M53" s="65" t="s">
        <v>20</v>
      </c>
      <c r="N53" s="65" t="s">
        <v>21</v>
      </c>
      <c r="O53" s="65" t="s">
        <v>11</v>
      </c>
      <c r="P53" s="66" t="s">
        <v>144</v>
      </c>
      <c r="Q53" s="65" t="s">
        <v>12</v>
      </c>
      <c r="R53" s="20"/>
      <c r="S53" s="20"/>
    </row>
    <row r="54" spans="1:19" s="2" customFormat="1" ht="12.75">
      <c r="A54" s="65"/>
      <c r="B54" s="85"/>
      <c r="C54" s="86"/>
      <c r="D54" s="69"/>
      <c r="E54" s="69"/>
      <c r="F54" s="65"/>
      <c r="G54" s="65"/>
      <c r="H54" s="65"/>
      <c r="I54" s="65"/>
      <c r="J54" s="65"/>
      <c r="K54" s="65"/>
      <c r="L54" s="65"/>
      <c r="M54" s="65"/>
      <c r="N54" s="65"/>
      <c r="O54" s="65"/>
      <c r="P54" s="67"/>
      <c r="Q54" s="65"/>
      <c r="R54" s="20"/>
      <c r="S54" s="20"/>
    </row>
    <row r="55" spans="1:19" s="2" customFormat="1" ht="12.75" customHeight="1">
      <c r="A55" s="65"/>
      <c r="B55" s="85"/>
      <c r="C55" s="86"/>
      <c r="D55" s="70"/>
      <c r="E55" s="70"/>
      <c r="F55" s="6" t="s">
        <v>131</v>
      </c>
      <c r="G55" s="6" t="s">
        <v>131</v>
      </c>
      <c r="H55" s="6" t="s">
        <v>131</v>
      </c>
      <c r="I55" s="6" t="s">
        <v>131</v>
      </c>
      <c r="J55" s="6" t="s">
        <v>131</v>
      </c>
      <c r="K55" s="6" t="s">
        <v>131</v>
      </c>
      <c r="L55" s="6" t="s">
        <v>131</v>
      </c>
      <c r="M55" s="6" t="s">
        <v>131</v>
      </c>
      <c r="N55" s="6" t="s">
        <v>131</v>
      </c>
      <c r="O55" s="6"/>
      <c r="P55" s="50"/>
      <c r="Q55" s="6"/>
      <c r="R55" s="20"/>
      <c r="S55" s="20"/>
    </row>
    <row r="56" spans="1:19" s="2" customFormat="1" ht="12.75">
      <c r="A56" s="65"/>
      <c r="B56" s="87"/>
      <c r="C56" s="88"/>
      <c r="D56" s="6" t="s">
        <v>2</v>
      </c>
      <c r="E56" s="6" t="s">
        <v>2</v>
      </c>
      <c r="F56" s="6" t="s">
        <v>3</v>
      </c>
      <c r="G56" s="6" t="s">
        <v>3</v>
      </c>
      <c r="H56" s="6" t="s">
        <v>3</v>
      </c>
      <c r="I56" s="6" t="s">
        <v>3</v>
      </c>
      <c r="J56" s="6" t="s">
        <v>3</v>
      </c>
      <c r="K56" s="6" t="s">
        <v>3</v>
      </c>
      <c r="L56" s="6" t="s">
        <v>3</v>
      </c>
      <c r="M56" s="6" t="s">
        <v>3</v>
      </c>
      <c r="N56" s="6" t="s">
        <v>3</v>
      </c>
      <c r="O56" s="6" t="s">
        <v>2</v>
      </c>
      <c r="P56" s="49" t="s">
        <v>2</v>
      </c>
      <c r="Q56" s="6" t="s">
        <v>2</v>
      </c>
      <c r="R56" s="20"/>
      <c r="S56" s="20"/>
    </row>
    <row r="57" spans="1:19" ht="12.75">
      <c r="A57" s="80" t="s">
        <v>25</v>
      </c>
      <c r="B57" s="81"/>
      <c r="C57" s="82"/>
      <c r="D57" s="8"/>
      <c r="E57" s="8"/>
      <c r="F57" s="7"/>
      <c r="G57" s="7"/>
      <c r="H57" s="7"/>
      <c r="I57" s="7"/>
      <c r="J57" s="7"/>
      <c r="K57" s="7"/>
      <c r="L57" s="7"/>
      <c r="M57" s="7"/>
      <c r="N57" s="7"/>
      <c r="O57" s="7"/>
      <c r="P57" s="7"/>
      <c r="Q57" s="7"/>
      <c r="S57" s="5"/>
    </row>
    <row r="58" spans="1:19" ht="15.75">
      <c r="A58" s="6">
        <v>1</v>
      </c>
      <c r="B58" s="71" t="s">
        <v>6</v>
      </c>
      <c r="C58" s="72"/>
      <c r="D58" s="31">
        <v>40</v>
      </c>
      <c r="E58" s="31"/>
      <c r="F58" s="30">
        <v>30000</v>
      </c>
      <c r="G58" s="30">
        <v>40000</v>
      </c>
      <c r="H58" s="30">
        <v>45000</v>
      </c>
      <c r="I58" s="30">
        <v>50000</v>
      </c>
      <c r="J58" s="30">
        <v>60000</v>
      </c>
      <c r="K58" s="30">
        <v>70000</v>
      </c>
      <c r="L58" s="30">
        <v>75000</v>
      </c>
      <c r="M58" s="30">
        <v>100000</v>
      </c>
      <c r="N58" s="30"/>
      <c r="O58" s="30">
        <v>700</v>
      </c>
      <c r="P58" s="30">
        <v>500</v>
      </c>
      <c r="Q58" s="30"/>
      <c r="S58" s="5"/>
    </row>
    <row r="59" spans="1:19" ht="15.75">
      <c r="A59" s="6">
        <f>A58+1</f>
        <v>2</v>
      </c>
      <c r="B59" s="71" t="s">
        <v>26</v>
      </c>
      <c r="C59" s="72"/>
      <c r="D59" s="31">
        <v>20</v>
      </c>
      <c r="E59" s="31">
        <v>5</v>
      </c>
      <c r="F59" s="30">
        <v>25000</v>
      </c>
      <c r="G59" s="30">
        <v>30000</v>
      </c>
      <c r="H59" s="30">
        <v>40000</v>
      </c>
      <c r="I59" s="30">
        <v>45000</v>
      </c>
      <c r="J59" s="30">
        <v>52000</v>
      </c>
      <c r="K59" s="30">
        <v>60000</v>
      </c>
      <c r="L59" s="30">
        <v>70000</v>
      </c>
      <c r="M59" s="30">
        <v>85000</v>
      </c>
      <c r="N59" s="30">
        <v>5000</v>
      </c>
      <c r="O59" s="30">
        <v>450</v>
      </c>
      <c r="P59" s="30">
        <v>250</v>
      </c>
      <c r="Q59" s="30">
        <v>90</v>
      </c>
      <c r="S59" s="5"/>
    </row>
    <row r="60" spans="1:19" ht="15.75">
      <c r="A60" s="6">
        <f aca="true" t="shared" si="2" ref="A60:A71">A59+1</f>
        <v>3</v>
      </c>
      <c r="B60" s="71" t="s">
        <v>27</v>
      </c>
      <c r="C60" s="72"/>
      <c r="D60" s="31">
        <v>20</v>
      </c>
      <c r="E60" s="31">
        <v>5</v>
      </c>
      <c r="F60" s="30">
        <v>25000</v>
      </c>
      <c r="G60" s="30">
        <v>30000</v>
      </c>
      <c r="H60" s="30">
        <v>40000</v>
      </c>
      <c r="I60" s="30">
        <v>45000</v>
      </c>
      <c r="J60" s="30">
        <v>52000</v>
      </c>
      <c r="K60" s="30">
        <v>60000</v>
      </c>
      <c r="L60" s="30">
        <v>70000</v>
      </c>
      <c r="M60" s="30">
        <v>85000</v>
      </c>
      <c r="N60" s="30">
        <v>5000</v>
      </c>
      <c r="O60" s="30">
        <v>450</v>
      </c>
      <c r="P60" s="30">
        <v>250</v>
      </c>
      <c r="Q60" s="30">
        <v>90</v>
      </c>
      <c r="S60" s="5"/>
    </row>
    <row r="61" spans="1:19" ht="15.75">
      <c r="A61" s="6">
        <f t="shared" si="2"/>
        <v>4</v>
      </c>
      <c r="B61" s="71" t="s">
        <v>28</v>
      </c>
      <c r="C61" s="72"/>
      <c r="D61" s="31">
        <v>20</v>
      </c>
      <c r="E61" s="31">
        <v>5</v>
      </c>
      <c r="F61" s="30">
        <v>25000</v>
      </c>
      <c r="G61" s="30">
        <v>30000</v>
      </c>
      <c r="H61" s="30">
        <v>40000</v>
      </c>
      <c r="I61" s="30">
        <v>45000</v>
      </c>
      <c r="J61" s="30">
        <v>52000</v>
      </c>
      <c r="K61" s="30">
        <v>60000</v>
      </c>
      <c r="L61" s="30">
        <v>70000</v>
      </c>
      <c r="M61" s="30">
        <v>85000</v>
      </c>
      <c r="N61" s="30">
        <v>5000</v>
      </c>
      <c r="O61" s="30">
        <v>450</v>
      </c>
      <c r="P61" s="30">
        <v>250</v>
      </c>
      <c r="Q61" s="30">
        <v>90</v>
      </c>
      <c r="S61" s="5"/>
    </row>
    <row r="62" spans="1:19" ht="15.75">
      <c r="A62" s="6">
        <f t="shared" si="2"/>
        <v>5</v>
      </c>
      <c r="B62" s="71" t="s">
        <v>29</v>
      </c>
      <c r="C62" s="72"/>
      <c r="D62" s="31">
        <v>20</v>
      </c>
      <c r="E62" s="31">
        <v>5</v>
      </c>
      <c r="F62" s="30">
        <v>25000</v>
      </c>
      <c r="G62" s="30">
        <v>30000</v>
      </c>
      <c r="H62" s="30">
        <v>40000</v>
      </c>
      <c r="I62" s="30">
        <v>45000</v>
      </c>
      <c r="J62" s="30">
        <v>52000</v>
      </c>
      <c r="K62" s="30">
        <v>60000</v>
      </c>
      <c r="L62" s="30">
        <v>70000</v>
      </c>
      <c r="M62" s="30">
        <v>85000</v>
      </c>
      <c r="N62" s="30">
        <v>5000</v>
      </c>
      <c r="O62" s="30">
        <v>450</v>
      </c>
      <c r="P62" s="30">
        <v>250</v>
      </c>
      <c r="Q62" s="30">
        <v>90</v>
      </c>
      <c r="S62" s="5"/>
    </row>
    <row r="63" spans="1:19" ht="15.75">
      <c r="A63" s="6">
        <f t="shared" si="2"/>
        <v>6</v>
      </c>
      <c r="B63" s="71" t="s">
        <v>30</v>
      </c>
      <c r="C63" s="72"/>
      <c r="D63" s="31">
        <v>8</v>
      </c>
      <c r="E63" s="31">
        <v>5</v>
      </c>
      <c r="F63" s="30">
        <v>25000</v>
      </c>
      <c r="G63" s="30">
        <v>30000</v>
      </c>
      <c r="H63" s="30">
        <v>40000</v>
      </c>
      <c r="I63" s="30">
        <v>45000</v>
      </c>
      <c r="J63" s="30">
        <v>52000</v>
      </c>
      <c r="K63" s="30">
        <v>60000</v>
      </c>
      <c r="L63" s="30">
        <v>70000</v>
      </c>
      <c r="M63" s="30">
        <v>85000</v>
      </c>
      <c r="N63" s="30">
        <v>5000</v>
      </c>
      <c r="O63" s="30">
        <v>450</v>
      </c>
      <c r="P63" s="30">
        <v>250</v>
      </c>
      <c r="Q63" s="30">
        <v>90</v>
      </c>
      <c r="S63" s="5"/>
    </row>
    <row r="64" spans="1:19" ht="15.75">
      <c r="A64" s="6">
        <f t="shared" si="2"/>
        <v>7</v>
      </c>
      <c r="B64" s="71" t="s">
        <v>31</v>
      </c>
      <c r="C64" s="72"/>
      <c r="D64" s="31">
        <v>15</v>
      </c>
      <c r="E64" s="31">
        <v>5</v>
      </c>
      <c r="F64" s="30">
        <v>25000</v>
      </c>
      <c r="G64" s="30">
        <v>30000</v>
      </c>
      <c r="H64" s="30">
        <v>40000</v>
      </c>
      <c r="I64" s="30">
        <v>45000</v>
      </c>
      <c r="J64" s="30">
        <v>52000</v>
      </c>
      <c r="K64" s="30">
        <v>60000</v>
      </c>
      <c r="L64" s="30">
        <v>70000</v>
      </c>
      <c r="M64" s="30">
        <v>85000</v>
      </c>
      <c r="N64" s="30">
        <v>5000</v>
      </c>
      <c r="O64" s="30">
        <v>450</v>
      </c>
      <c r="P64" s="30">
        <v>250</v>
      </c>
      <c r="Q64" s="30">
        <v>90</v>
      </c>
      <c r="S64" s="5"/>
    </row>
    <row r="65" spans="1:19" ht="15.75">
      <c r="A65" s="6">
        <f t="shared" si="2"/>
        <v>8</v>
      </c>
      <c r="B65" s="71" t="s">
        <v>32</v>
      </c>
      <c r="C65" s="72"/>
      <c r="D65" s="31">
        <v>8</v>
      </c>
      <c r="E65" s="31">
        <v>5</v>
      </c>
      <c r="F65" s="30">
        <v>25000</v>
      </c>
      <c r="G65" s="30">
        <v>30000</v>
      </c>
      <c r="H65" s="30">
        <v>40000</v>
      </c>
      <c r="I65" s="30">
        <v>45000</v>
      </c>
      <c r="J65" s="30">
        <v>52000</v>
      </c>
      <c r="K65" s="30">
        <v>60000</v>
      </c>
      <c r="L65" s="30">
        <v>70000</v>
      </c>
      <c r="M65" s="30">
        <v>85000</v>
      </c>
      <c r="N65" s="30">
        <v>5000</v>
      </c>
      <c r="O65" s="30">
        <v>450</v>
      </c>
      <c r="P65" s="30">
        <v>250</v>
      </c>
      <c r="Q65" s="30">
        <v>90</v>
      </c>
      <c r="S65" s="5"/>
    </row>
    <row r="66" spans="1:19" ht="15.75">
      <c r="A66" s="6">
        <f t="shared" si="2"/>
        <v>9</v>
      </c>
      <c r="B66" s="71" t="s">
        <v>33</v>
      </c>
      <c r="C66" s="72"/>
      <c r="D66" s="31">
        <v>8</v>
      </c>
      <c r="E66" s="31">
        <v>5</v>
      </c>
      <c r="F66" s="30">
        <v>25000</v>
      </c>
      <c r="G66" s="30">
        <v>30000</v>
      </c>
      <c r="H66" s="30">
        <v>40000</v>
      </c>
      <c r="I66" s="30">
        <v>45000</v>
      </c>
      <c r="J66" s="30">
        <v>52000</v>
      </c>
      <c r="K66" s="30">
        <v>60000</v>
      </c>
      <c r="L66" s="30">
        <v>70000</v>
      </c>
      <c r="M66" s="30">
        <v>85000</v>
      </c>
      <c r="N66" s="30">
        <v>5000</v>
      </c>
      <c r="O66" s="30">
        <v>450</v>
      </c>
      <c r="P66" s="30">
        <v>250</v>
      </c>
      <c r="Q66" s="30">
        <v>90</v>
      </c>
      <c r="S66" s="5"/>
    </row>
    <row r="67" spans="1:19" ht="15.75">
      <c r="A67" s="6">
        <f t="shared" si="2"/>
        <v>10</v>
      </c>
      <c r="B67" s="71" t="s">
        <v>34</v>
      </c>
      <c r="C67" s="72"/>
      <c r="D67" s="31">
        <v>8</v>
      </c>
      <c r="E67" s="31">
        <v>5</v>
      </c>
      <c r="F67" s="30">
        <v>25000</v>
      </c>
      <c r="G67" s="30">
        <v>30000</v>
      </c>
      <c r="H67" s="30">
        <v>40000</v>
      </c>
      <c r="I67" s="30">
        <v>45000</v>
      </c>
      <c r="J67" s="30">
        <v>52000</v>
      </c>
      <c r="K67" s="30">
        <v>60000</v>
      </c>
      <c r="L67" s="30">
        <v>70000</v>
      </c>
      <c r="M67" s="30">
        <v>85000</v>
      </c>
      <c r="N67" s="30">
        <v>5000</v>
      </c>
      <c r="O67" s="30">
        <v>450</v>
      </c>
      <c r="P67" s="30">
        <v>250</v>
      </c>
      <c r="Q67" s="30">
        <v>90</v>
      </c>
      <c r="S67" s="5"/>
    </row>
    <row r="68" spans="1:19" ht="15.75">
      <c r="A68" s="6">
        <f t="shared" si="2"/>
        <v>11</v>
      </c>
      <c r="B68" s="71" t="s">
        <v>35</v>
      </c>
      <c r="C68" s="72"/>
      <c r="D68" s="31">
        <v>20</v>
      </c>
      <c r="E68" s="31">
        <v>5</v>
      </c>
      <c r="F68" s="30">
        <v>25000</v>
      </c>
      <c r="G68" s="30">
        <v>30000</v>
      </c>
      <c r="H68" s="30">
        <v>40000</v>
      </c>
      <c r="I68" s="30">
        <v>45000</v>
      </c>
      <c r="J68" s="30">
        <v>52000</v>
      </c>
      <c r="K68" s="30">
        <v>60000</v>
      </c>
      <c r="L68" s="30">
        <v>70000</v>
      </c>
      <c r="M68" s="30">
        <v>85000</v>
      </c>
      <c r="N68" s="30">
        <v>5000</v>
      </c>
      <c r="O68" s="30">
        <v>450</v>
      </c>
      <c r="P68" s="30">
        <v>250</v>
      </c>
      <c r="Q68" s="30">
        <v>90</v>
      </c>
      <c r="S68" s="5"/>
    </row>
    <row r="69" spans="1:19" ht="15.75">
      <c r="A69" s="6">
        <f t="shared" si="2"/>
        <v>12</v>
      </c>
      <c r="B69" s="71" t="s">
        <v>128</v>
      </c>
      <c r="C69" s="72"/>
      <c r="D69" s="31">
        <v>5</v>
      </c>
      <c r="E69" s="31">
        <v>2</v>
      </c>
      <c r="F69" s="30">
        <v>6000</v>
      </c>
      <c r="G69" s="30">
        <v>10000</v>
      </c>
      <c r="H69" s="30">
        <v>12000</v>
      </c>
      <c r="I69" s="30">
        <v>15000</v>
      </c>
      <c r="J69" s="30">
        <v>20000</v>
      </c>
      <c r="K69" s="30">
        <v>25000</v>
      </c>
      <c r="L69" s="30">
        <v>30000</v>
      </c>
      <c r="M69" s="30">
        <v>50000</v>
      </c>
      <c r="N69" s="30"/>
      <c r="O69" s="30">
        <v>100</v>
      </c>
      <c r="P69" s="30">
        <v>70</v>
      </c>
      <c r="Q69" s="30">
        <v>50</v>
      </c>
      <c r="S69" s="5"/>
    </row>
    <row r="70" spans="1:19" ht="15.75">
      <c r="A70" s="6">
        <f t="shared" si="2"/>
        <v>13</v>
      </c>
      <c r="B70" s="71" t="s">
        <v>129</v>
      </c>
      <c r="C70" s="72"/>
      <c r="D70" s="31">
        <v>8</v>
      </c>
      <c r="E70" s="31">
        <v>3</v>
      </c>
      <c r="F70" s="30">
        <v>8000</v>
      </c>
      <c r="G70" s="30">
        <v>12000</v>
      </c>
      <c r="H70" s="30">
        <v>15000</v>
      </c>
      <c r="I70" s="30">
        <v>17000</v>
      </c>
      <c r="J70" s="30">
        <v>22000</v>
      </c>
      <c r="K70" s="30">
        <v>27000</v>
      </c>
      <c r="L70" s="30">
        <v>32000</v>
      </c>
      <c r="M70" s="30">
        <v>50000</v>
      </c>
      <c r="N70" s="30"/>
      <c r="O70" s="30">
        <v>100</v>
      </c>
      <c r="P70" s="30">
        <v>70</v>
      </c>
      <c r="Q70" s="30">
        <v>50</v>
      </c>
      <c r="S70" s="5"/>
    </row>
    <row r="71" spans="1:19" ht="15.75">
      <c r="A71" s="6">
        <f t="shared" si="2"/>
        <v>14</v>
      </c>
      <c r="B71" s="71" t="s">
        <v>130</v>
      </c>
      <c r="C71" s="72"/>
      <c r="D71" s="31">
        <v>2</v>
      </c>
      <c r="E71" s="31">
        <v>1</v>
      </c>
      <c r="F71" s="30">
        <v>6000</v>
      </c>
      <c r="G71" s="30">
        <v>10000</v>
      </c>
      <c r="H71" s="30">
        <v>12000</v>
      </c>
      <c r="I71" s="30">
        <v>15000</v>
      </c>
      <c r="J71" s="30">
        <v>20000</v>
      </c>
      <c r="K71" s="30">
        <v>25000</v>
      </c>
      <c r="L71" s="30">
        <v>30000</v>
      </c>
      <c r="M71" s="30">
        <v>50000</v>
      </c>
      <c r="N71" s="30"/>
      <c r="O71" s="30">
        <v>100</v>
      </c>
      <c r="P71" s="30">
        <v>70</v>
      </c>
      <c r="Q71" s="30">
        <v>50</v>
      </c>
      <c r="S71" s="5"/>
    </row>
    <row r="72" spans="1:19" ht="54" customHeight="1">
      <c r="A72" s="6">
        <f>A71+1</f>
        <v>15</v>
      </c>
      <c r="B72" s="64" t="s">
        <v>146</v>
      </c>
      <c r="C72" s="64"/>
      <c r="D72" s="58">
        <v>6</v>
      </c>
      <c r="E72" s="58">
        <v>3</v>
      </c>
      <c r="F72" s="51">
        <v>8000</v>
      </c>
      <c r="G72" s="51">
        <v>12000</v>
      </c>
      <c r="H72" s="51">
        <v>15000</v>
      </c>
      <c r="I72" s="51">
        <v>17000</v>
      </c>
      <c r="J72" s="51">
        <v>22000</v>
      </c>
      <c r="K72" s="51">
        <v>27000</v>
      </c>
      <c r="L72" s="51">
        <v>32000</v>
      </c>
      <c r="M72" s="51">
        <v>50000</v>
      </c>
      <c r="N72" s="51"/>
      <c r="O72" s="51">
        <v>100</v>
      </c>
      <c r="P72" s="51">
        <v>70</v>
      </c>
      <c r="Q72" s="51">
        <v>50</v>
      </c>
      <c r="S72" s="5"/>
    </row>
    <row r="73" spans="1:17" ht="12.75" customHeight="1">
      <c r="A73" s="80"/>
      <c r="B73" s="81"/>
      <c r="C73" s="81"/>
      <c r="D73" s="102"/>
      <c r="E73" s="102"/>
      <c r="F73" s="102"/>
      <c r="G73" s="102"/>
      <c r="H73" s="102"/>
      <c r="I73" s="102"/>
      <c r="J73" s="102"/>
      <c r="K73" s="102"/>
      <c r="L73" s="102"/>
      <c r="M73" s="102"/>
      <c r="N73" s="102"/>
      <c r="O73" s="102"/>
      <c r="P73" s="102"/>
      <c r="Q73" s="84"/>
    </row>
    <row r="74" spans="1:17" ht="12.75" customHeight="1">
      <c r="A74" s="65" t="s">
        <v>0</v>
      </c>
      <c r="B74" s="65" t="s">
        <v>5</v>
      </c>
      <c r="C74" s="65"/>
      <c r="D74" s="79" t="s">
        <v>22</v>
      </c>
      <c r="E74" s="79"/>
      <c r="F74" s="79"/>
      <c r="G74" s="79"/>
      <c r="H74" s="79"/>
      <c r="I74" s="79"/>
      <c r="J74" s="79"/>
      <c r="K74" s="79"/>
      <c r="L74" s="79"/>
      <c r="M74" s="79"/>
      <c r="N74" s="79"/>
      <c r="O74" s="79"/>
      <c r="P74" s="79"/>
      <c r="Q74" s="79"/>
    </row>
    <row r="75" spans="1:19" s="2" customFormat="1" ht="12.75" customHeight="1">
      <c r="A75" s="65"/>
      <c r="B75" s="65"/>
      <c r="C75" s="65"/>
      <c r="D75" s="68" t="s">
        <v>140</v>
      </c>
      <c r="E75" s="68" t="s">
        <v>141</v>
      </c>
      <c r="F75" s="65" t="s">
        <v>13</v>
      </c>
      <c r="G75" s="65" t="s">
        <v>14</v>
      </c>
      <c r="H75" s="65" t="s">
        <v>15</v>
      </c>
      <c r="I75" s="65" t="s">
        <v>16</v>
      </c>
      <c r="J75" s="65" t="s">
        <v>17</v>
      </c>
      <c r="K75" s="65" t="s">
        <v>18</v>
      </c>
      <c r="L75" s="65" t="s">
        <v>19</v>
      </c>
      <c r="M75" s="65" t="s">
        <v>20</v>
      </c>
      <c r="N75" s="65" t="s">
        <v>21</v>
      </c>
      <c r="O75" s="65" t="s">
        <v>11</v>
      </c>
      <c r="P75" s="66" t="s">
        <v>144</v>
      </c>
      <c r="Q75" s="65" t="s">
        <v>12</v>
      </c>
      <c r="R75" s="20"/>
      <c r="S75" s="20"/>
    </row>
    <row r="76" spans="1:19" s="2" customFormat="1" ht="12.75">
      <c r="A76" s="65"/>
      <c r="B76" s="65"/>
      <c r="C76" s="65"/>
      <c r="D76" s="69"/>
      <c r="E76" s="69"/>
      <c r="F76" s="65"/>
      <c r="G76" s="65"/>
      <c r="H76" s="65"/>
      <c r="I76" s="65"/>
      <c r="J76" s="65"/>
      <c r="K76" s="65"/>
      <c r="L76" s="65"/>
      <c r="M76" s="65"/>
      <c r="N76" s="65"/>
      <c r="O76" s="65"/>
      <c r="P76" s="67"/>
      <c r="Q76" s="65"/>
      <c r="R76" s="20"/>
      <c r="S76" s="20"/>
    </row>
    <row r="77" spans="1:19" s="2" customFormat="1" ht="12.75" customHeight="1">
      <c r="A77" s="65"/>
      <c r="B77" s="65"/>
      <c r="C77" s="65"/>
      <c r="D77" s="70"/>
      <c r="E77" s="70"/>
      <c r="F77" s="6" t="s">
        <v>131</v>
      </c>
      <c r="G77" s="6" t="s">
        <v>131</v>
      </c>
      <c r="H77" s="6" t="s">
        <v>131</v>
      </c>
      <c r="I77" s="6" t="s">
        <v>131</v>
      </c>
      <c r="J77" s="6" t="s">
        <v>131</v>
      </c>
      <c r="K77" s="6" t="s">
        <v>131</v>
      </c>
      <c r="L77" s="6" t="s">
        <v>131</v>
      </c>
      <c r="M77" s="6" t="s">
        <v>131</v>
      </c>
      <c r="N77" s="6" t="s">
        <v>131</v>
      </c>
      <c r="O77" s="6"/>
      <c r="P77" s="50"/>
      <c r="Q77" s="6"/>
      <c r="R77" s="20"/>
      <c r="S77" s="20"/>
    </row>
    <row r="78" spans="1:19" s="2" customFormat="1" ht="12.75">
      <c r="A78" s="65"/>
      <c r="B78" s="65"/>
      <c r="C78" s="65"/>
      <c r="D78" s="6" t="s">
        <v>2</v>
      </c>
      <c r="E78" s="6" t="s">
        <v>2</v>
      </c>
      <c r="F78" s="6" t="s">
        <v>3</v>
      </c>
      <c r="G78" s="6" t="s">
        <v>3</v>
      </c>
      <c r="H78" s="6" t="s">
        <v>3</v>
      </c>
      <c r="I78" s="6" t="s">
        <v>3</v>
      </c>
      <c r="J78" s="6" t="s">
        <v>3</v>
      </c>
      <c r="K78" s="6" t="s">
        <v>3</v>
      </c>
      <c r="L78" s="6" t="s">
        <v>3</v>
      </c>
      <c r="M78" s="6" t="s">
        <v>3</v>
      </c>
      <c r="N78" s="6" t="s">
        <v>3</v>
      </c>
      <c r="O78" s="6" t="s">
        <v>2</v>
      </c>
      <c r="P78" s="49" t="s">
        <v>2</v>
      </c>
      <c r="Q78" s="6" t="s">
        <v>2</v>
      </c>
      <c r="R78" s="20"/>
      <c r="S78" s="20"/>
    </row>
    <row r="79" spans="1:19" ht="12.75">
      <c r="A79" s="89" t="s">
        <v>132</v>
      </c>
      <c r="B79" s="90"/>
      <c r="C79" s="91"/>
      <c r="D79" s="8"/>
      <c r="E79" s="8"/>
      <c r="F79" s="7"/>
      <c r="G79" s="7"/>
      <c r="H79" s="7"/>
      <c r="I79" s="7"/>
      <c r="J79" s="7"/>
      <c r="K79" s="7"/>
      <c r="L79" s="7"/>
      <c r="M79" s="7"/>
      <c r="N79" s="7"/>
      <c r="O79" s="7"/>
      <c r="P79" s="7"/>
      <c r="Q79" s="7"/>
      <c r="S79" s="5"/>
    </row>
    <row r="80" spans="1:19" ht="15.75">
      <c r="A80" s="68">
        <v>1</v>
      </c>
      <c r="B80" s="75" t="s">
        <v>38</v>
      </c>
      <c r="C80" s="22" t="s">
        <v>38</v>
      </c>
      <c r="D80" s="32">
        <v>3</v>
      </c>
      <c r="E80" s="32">
        <v>0.18</v>
      </c>
      <c r="F80" s="30">
        <v>5000</v>
      </c>
      <c r="G80" s="30">
        <v>6000</v>
      </c>
      <c r="H80" s="30">
        <v>7000</v>
      </c>
      <c r="I80" s="30">
        <v>8000</v>
      </c>
      <c r="J80" s="30">
        <v>10000</v>
      </c>
      <c r="K80" s="30">
        <v>15000</v>
      </c>
      <c r="L80" s="30">
        <v>20000</v>
      </c>
      <c r="M80" s="30">
        <v>25000</v>
      </c>
      <c r="N80" s="30">
        <v>2500</v>
      </c>
      <c r="O80" s="30">
        <v>100</v>
      </c>
      <c r="P80" s="30">
        <v>90</v>
      </c>
      <c r="Q80" s="30">
        <v>80</v>
      </c>
      <c r="S80" s="5"/>
    </row>
    <row r="81" spans="1:19" ht="15.75">
      <c r="A81" s="69"/>
      <c r="B81" s="76"/>
      <c r="C81" s="22" t="s">
        <v>66</v>
      </c>
      <c r="D81" s="32">
        <v>0.8</v>
      </c>
      <c r="E81" s="32">
        <v>0.08400000000000002</v>
      </c>
      <c r="F81" s="30">
        <v>3000</v>
      </c>
      <c r="G81" s="30">
        <v>3200</v>
      </c>
      <c r="H81" s="30">
        <v>3400</v>
      </c>
      <c r="I81" s="30">
        <v>3600</v>
      </c>
      <c r="J81" s="30">
        <v>3800</v>
      </c>
      <c r="K81" s="30">
        <v>4000</v>
      </c>
      <c r="L81" s="30">
        <v>5000</v>
      </c>
      <c r="M81" s="30"/>
      <c r="N81" s="30"/>
      <c r="O81" s="30"/>
      <c r="P81" s="30"/>
      <c r="Q81" s="30"/>
      <c r="S81" s="5"/>
    </row>
    <row r="82" spans="1:19" ht="15.75">
      <c r="A82" s="69"/>
      <c r="B82" s="76"/>
      <c r="C82" s="22" t="s">
        <v>67</v>
      </c>
      <c r="D82" s="32">
        <v>0.8</v>
      </c>
      <c r="E82" s="32">
        <v>0.08400000000000002</v>
      </c>
      <c r="F82" s="30">
        <v>3000</v>
      </c>
      <c r="G82" s="30">
        <v>3200</v>
      </c>
      <c r="H82" s="30">
        <v>3400</v>
      </c>
      <c r="I82" s="30">
        <v>3600</v>
      </c>
      <c r="J82" s="30">
        <v>3800</v>
      </c>
      <c r="K82" s="30">
        <v>4000</v>
      </c>
      <c r="L82" s="30">
        <v>5000</v>
      </c>
      <c r="M82" s="30"/>
      <c r="N82" s="30"/>
      <c r="O82" s="30"/>
      <c r="P82" s="30"/>
      <c r="Q82" s="30"/>
      <c r="S82" s="5"/>
    </row>
    <row r="83" spans="1:19" ht="15.75">
      <c r="A83" s="69"/>
      <c r="B83" s="76"/>
      <c r="C83" s="22" t="s">
        <v>68</v>
      </c>
      <c r="D83" s="32">
        <v>0.8</v>
      </c>
      <c r="E83" s="32">
        <v>0.08400000000000002</v>
      </c>
      <c r="F83" s="30">
        <v>3000</v>
      </c>
      <c r="G83" s="30">
        <v>3200</v>
      </c>
      <c r="H83" s="30">
        <v>3400</v>
      </c>
      <c r="I83" s="30">
        <v>3600</v>
      </c>
      <c r="J83" s="30">
        <v>3800</v>
      </c>
      <c r="K83" s="30">
        <v>4000</v>
      </c>
      <c r="L83" s="30">
        <v>5000</v>
      </c>
      <c r="M83" s="30"/>
      <c r="N83" s="30"/>
      <c r="O83" s="30"/>
      <c r="P83" s="30"/>
      <c r="Q83" s="30"/>
      <c r="S83" s="5"/>
    </row>
    <row r="84" spans="1:19" ht="15.75">
      <c r="A84" s="69"/>
      <c r="B84" s="76"/>
      <c r="C84" s="22" t="s">
        <v>69</v>
      </c>
      <c r="D84" s="32">
        <v>1.5</v>
      </c>
      <c r="E84" s="32">
        <v>0.08400000000000002</v>
      </c>
      <c r="F84" s="30">
        <v>3500</v>
      </c>
      <c r="G84" s="30">
        <v>3800</v>
      </c>
      <c r="H84" s="30">
        <v>4000</v>
      </c>
      <c r="I84" s="30">
        <v>4300</v>
      </c>
      <c r="J84" s="30">
        <v>4500</v>
      </c>
      <c r="K84" s="30">
        <v>5000</v>
      </c>
      <c r="L84" s="30">
        <v>6000</v>
      </c>
      <c r="M84" s="30"/>
      <c r="N84" s="30"/>
      <c r="O84" s="30"/>
      <c r="P84" s="30"/>
      <c r="Q84" s="30"/>
      <c r="S84" s="5"/>
    </row>
    <row r="85" spans="1:19" ht="15.75">
      <c r="A85" s="69"/>
      <c r="B85" s="76"/>
      <c r="C85" s="22" t="s">
        <v>70</v>
      </c>
      <c r="D85" s="32">
        <v>1.5</v>
      </c>
      <c r="E85" s="32">
        <v>0.08400000000000002</v>
      </c>
      <c r="F85" s="30">
        <v>3500</v>
      </c>
      <c r="G85" s="30">
        <v>3800</v>
      </c>
      <c r="H85" s="30">
        <v>4000</v>
      </c>
      <c r="I85" s="30">
        <v>4300</v>
      </c>
      <c r="J85" s="30">
        <v>4500</v>
      </c>
      <c r="K85" s="30">
        <v>5000</v>
      </c>
      <c r="L85" s="30">
        <v>6000</v>
      </c>
      <c r="M85" s="30"/>
      <c r="N85" s="30"/>
      <c r="O85" s="30"/>
      <c r="P85" s="30"/>
      <c r="Q85" s="30"/>
      <c r="S85" s="5"/>
    </row>
    <row r="86" spans="1:19" ht="15.75">
      <c r="A86" s="69"/>
      <c r="B86" s="76"/>
      <c r="C86" s="22" t="s">
        <v>71</v>
      </c>
      <c r="D86" s="32">
        <v>1.5</v>
      </c>
      <c r="E86" s="32">
        <v>0.08400000000000002</v>
      </c>
      <c r="F86" s="30">
        <v>3500</v>
      </c>
      <c r="G86" s="30">
        <v>3800</v>
      </c>
      <c r="H86" s="30">
        <v>4000</v>
      </c>
      <c r="I86" s="30">
        <v>4300</v>
      </c>
      <c r="J86" s="30">
        <v>4500</v>
      </c>
      <c r="K86" s="30">
        <v>5000</v>
      </c>
      <c r="L86" s="30">
        <v>6000</v>
      </c>
      <c r="M86" s="30"/>
      <c r="N86" s="30"/>
      <c r="O86" s="30"/>
      <c r="P86" s="30"/>
      <c r="Q86" s="30"/>
      <c r="S86" s="5"/>
    </row>
    <row r="87" spans="1:19" ht="15.75">
      <c r="A87" s="69"/>
      <c r="B87" s="76"/>
      <c r="C87" s="22" t="s">
        <v>72</v>
      </c>
      <c r="D87" s="32">
        <v>0.8</v>
      </c>
      <c r="E87" s="32">
        <v>0.08400000000000002</v>
      </c>
      <c r="F87" s="30">
        <v>3000</v>
      </c>
      <c r="G87" s="30">
        <v>3200</v>
      </c>
      <c r="H87" s="30">
        <v>3400</v>
      </c>
      <c r="I87" s="30">
        <v>3600</v>
      </c>
      <c r="J87" s="30">
        <v>3800</v>
      </c>
      <c r="K87" s="30">
        <v>4000</v>
      </c>
      <c r="L87" s="30">
        <v>4200</v>
      </c>
      <c r="M87" s="30"/>
      <c r="N87" s="30"/>
      <c r="O87" s="30"/>
      <c r="P87" s="30"/>
      <c r="Q87" s="30"/>
      <c r="S87" s="5"/>
    </row>
    <row r="88" spans="1:19" ht="15.75">
      <c r="A88" s="69"/>
      <c r="B88" s="76"/>
      <c r="C88" s="22" t="s">
        <v>73</v>
      </c>
      <c r="D88" s="32">
        <v>1.5</v>
      </c>
      <c r="E88" s="32">
        <v>0.08400000000000002</v>
      </c>
      <c r="F88" s="30">
        <v>3500</v>
      </c>
      <c r="G88" s="30">
        <v>3800</v>
      </c>
      <c r="H88" s="30">
        <v>4000</v>
      </c>
      <c r="I88" s="30">
        <v>4300</v>
      </c>
      <c r="J88" s="30">
        <v>4500</v>
      </c>
      <c r="K88" s="30">
        <v>5000</v>
      </c>
      <c r="L88" s="30">
        <v>6000</v>
      </c>
      <c r="M88" s="30"/>
      <c r="N88" s="30"/>
      <c r="O88" s="30"/>
      <c r="P88" s="30"/>
      <c r="Q88" s="30"/>
      <c r="S88" s="5"/>
    </row>
    <row r="89" spans="1:19" ht="15.75">
      <c r="A89" s="69"/>
      <c r="B89" s="76"/>
      <c r="C89" s="22" t="s">
        <v>74</v>
      </c>
      <c r="D89" s="32">
        <v>1.5</v>
      </c>
      <c r="E89" s="32">
        <v>0.08400000000000002</v>
      </c>
      <c r="F89" s="30">
        <v>3500</v>
      </c>
      <c r="G89" s="30">
        <v>3800</v>
      </c>
      <c r="H89" s="30">
        <v>4000</v>
      </c>
      <c r="I89" s="30">
        <v>4300</v>
      </c>
      <c r="J89" s="30">
        <v>4500</v>
      </c>
      <c r="K89" s="30">
        <v>5000</v>
      </c>
      <c r="L89" s="30">
        <v>6000</v>
      </c>
      <c r="M89" s="30"/>
      <c r="N89" s="30"/>
      <c r="O89" s="30"/>
      <c r="P89" s="30"/>
      <c r="Q89" s="30"/>
      <c r="S89" s="5"/>
    </row>
    <row r="90" spans="1:19" ht="15.75">
      <c r="A90" s="70"/>
      <c r="B90" s="77"/>
      <c r="C90" s="22" t="s">
        <v>75</v>
      </c>
      <c r="D90" s="32">
        <v>1.5</v>
      </c>
      <c r="E90" s="32">
        <v>0.08400000000000002</v>
      </c>
      <c r="F90" s="30">
        <v>3500</v>
      </c>
      <c r="G90" s="30">
        <v>3800</v>
      </c>
      <c r="H90" s="30">
        <v>4000</v>
      </c>
      <c r="I90" s="30">
        <v>4300</v>
      </c>
      <c r="J90" s="30">
        <v>4500</v>
      </c>
      <c r="K90" s="30">
        <v>5000</v>
      </c>
      <c r="L90" s="30">
        <v>6000</v>
      </c>
      <c r="M90" s="30"/>
      <c r="N90" s="30"/>
      <c r="O90" s="30"/>
      <c r="P90" s="30"/>
      <c r="Q90" s="30"/>
      <c r="S90" s="5"/>
    </row>
    <row r="91" spans="1:19" ht="15.75">
      <c r="A91" s="68">
        <f>A80+1</f>
        <v>2</v>
      </c>
      <c r="B91" s="75" t="s">
        <v>36</v>
      </c>
      <c r="C91" s="22" t="s">
        <v>36</v>
      </c>
      <c r="D91" s="32">
        <v>4</v>
      </c>
      <c r="E91" s="32">
        <v>0.18</v>
      </c>
      <c r="F91" s="30">
        <v>5000</v>
      </c>
      <c r="G91" s="30">
        <v>6000</v>
      </c>
      <c r="H91" s="30">
        <v>7000</v>
      </c>
      <c r="I91" s="30">
        <v>8000</v>
      </c>
      <c r="J91" s="30">
        <v>10000</v>
      </c>
      <c r="K91" s="30">
        <v>12000</v>
      </c>
      <c r="L91" s="30">
        <v>20000</v>
      </c>
      <c r="M91" s="30">
        <v>30000</v>
      </c>
      <c r="N91" s="30">
        <v>4000</v>
      </c>
      <c r="O91" s="30">
        <v>100</v>
      </c>
      <c r="P91" s="30">
        <v>90</v>
      </c>
      <c r="Q91" s="30">
        <v>80</v>
      </c>
      <c r="S91" s="5"/>
    </row>
    <row r="92" spans="1:19" ht="15.75">
      <c r="A92" s="69"/>
      <c r="B92" s="76"/>
      <c r="C92" s="22" t="s">
        <v>76</v>
      </c>
      <c r="D92" s="32">
        <v>0.5</v>
      </c>
      <c r="E92" s="32">
        <v>0.05</v>
      </c>
      <c r="F92" s="30">
        <v>2500</v>
      </c>
      <c r="G92" s="30">
        <v>2800</v>
      </c>
      <c r="H92" s="30">
        <v>3000</v>
      </c>
      <c r="I92" s="30">
        <v>3500</v>
      </c>
      <c r="J92" s="30"/>
      <c r="K92" s="30"/>
      <c r="L92" s="30"/>
      <c r="M92" s="30"/>
      <c r="N92" s="30"/>
      <c r="O92" s="30"/>
      <c r="P92" s="30"/>
      <c r="Q92" s="30"/>
      <c r="S92" s="5"/>
    </row>
    <row r="93" spans="1:19" ht="15.75">
      <c r="A93" s="70"/>
      <c r="B93" s="77"/>
      <c r="C93" s="22" t="s">
        <v>77</v>
      </c>
      <c r="D93" s="32">
        <v>1.5</v>
      </c>
      <c r="E93" s="32">
        <v>0.09</v>
      </c>
      <c r="F93" s="30">
        <v>4000</v>
      </c>
      <c r="G93" s="30">
        <v>4500</v>
      </c>
      <c r="H93" s="30">
        <v>5000</v>
      </c>
      <c r="I93" s="30">
        <v>5500</v>
      </c>
      <c r="J93" s="30">
        <v>6500</v>
      </c>
      <c r="K93" s="30"/>
      <c r="L93" s="30"/>
      <c r="M93" s="30"/>
      <c r="N93" s="30"/>
      <c r="O93" s="30"/>
      <c r="P93" s="30"/>
      <c r="Q93" s="30"/>
      <c r="S93" s="5"/>
    </row>
    <row r="94" spans="1:19" ht="15.75">
      <c r="A94" s="68">
        <f>A91+1</f>
        <v>3</v>
      </c>
      <c r="B94" s="75" t="s">
        <v>54</v>
      </c>
      <c r="C94" s="22" t="s">
        <v>54</v>
      </c>
      <c r="D94" s="32">
        <v>5</v>
      </c>
      <c r="E94" s="32">
        <v>0.14400000000000002</v>
      </c>
      <c r="F94" s="30">
        <v>6000</v>
      </c>
      <c r="G94" s="30">
        <v>8000</v>
      </c>
      <c r="H94" s="30">
        <v>10000</v>
      </c>
      <c r="I94" s="30">
        <v>12000</v>
      </c>
      <c r="J94" s="30">
        <v>14000</v>
      </c>
      <c r="K94" s="30">
        <v>20000</v>
      </c>
      <c r="L94" s="30">
        <v>25000</v>
      </c>
      <c r="M94" s="30">
        <v>35000</v>
      </c>
      <c r="N94" s="30">
        <v>4500</v>
      </c>
      <c r="O94" s="30">
        <v>100</v>
      </c>
      <c r="P94" s="30">
        <v>90</v>
      </c>
      <c r="Q94" s="30">
        <v>80</v>
      </c>
      <c r="S94" s="5"/>
    </row>
    <row r="95" spans="1:19" ht="15.75">
      <c r="A95" s="69"/>
      <c r="B95" s="76"/>
      <c r="C95" s="22" t="s">
        <v>78</v>
      </c>
      <c r="D95" s="32">
        <v>0.5</v>
      </c>
      <c r="E95" s="32">
        <v>0.096</v>
      </c>
      <c r="F95" s="30">
        <v>3000</v>
      </c>
      <c r="G95" s="30">
        <v>3200</v>
      </c>
      <c r="H95" s="30">
        <v>3400</v>
      </c>
      <c r="I95" s="30">
        <v>4000</v>
      </c>
      <c r="J95" s="30">
        <v>4500</v>
      </c>
      <c r="K95" s="30"/>
      <c r="L95" s="30"/>
      <c r="M95" s="30"/>
      <c r="N95" s="30"/>
      <c r="O95" s="30"/>
      <c r="P95" s="30"/>
      <c r="Q95" s="30"/>
      <c r="S95" s="5"/>
    </row>
    <row r="96" spans="1:19" ht="15.75">
      <c r="A96" s="69"/>
      <c r="B96" s="76"/>
      <c r="C96" s="22" t="s">
        <v>79</v>
      </c>
      <c r="D96" s="32">
        <v>5</v>
      </c>
      <c r="E96" s="32">
        <v>0.14400000000000002</v>
      </c>
      <c r="F96" s="30">
        <v>6000</v>
      </c>
      <c r="G96" s="30">
        <v>8000</v>
      </c>
      <c r="H96" s="30">
        <v>10000</v>
      </c>
      <c r="I96" s="30">
        <v>12000</v>
      </c>
      <c r="J96" s="30">
        <v>14000</v>
      </c>
      <c r="K96" s="30">
        <v>20000</v>
      </c>
      <c r="L96" s="30">
        <v>25000</v>
      </c>
      <c r="M96" s="30">
        <v>35000</v>
      </c>
      <c r="N96" s="30">
        <v>4500</v>
      </c>
      <c r="O96" s="30">
        <v>100</v>
      </c>
      <c r="P96" s="30">
        <v>90</v>
      </c>
      <c r="Q96" s="30">
        <v>80</v>
      </c>
      <c r="S96" s="5"/>
    </row>
    <row r="97" spans="1:19" ht="15.75">
      <c r="A97" s="69"/>
      <c r="B97" s="76"/>
      <c r="C97" s="22" t="s">
        <v>80</v>
      </c>
      <c r="D97" s="32">
        <v>0.5</v>
      </c>
      <c r="E97" s="32">
        <v>0.096</v>
      </c>
      <c r="F97" s="30">
        <v>3000</v>
      </c>
      <c r="G97" s="30">
        <v>3200</v>
      </c>
      <c r="H97" s="30">
        <v>3400</v>
      </c>
      <c r="I97" s="30">
        <v>4000</v>
      </c>
      <c r="J97" s="30">
        <v>4500</v>
      </c>
      <c r="K97" s="30"/>
      <c r="L97" s="30"/>
      <c r="M97" s="30"/>
      <c r="N97" s="30"/>
      <c r="O97" s="30"/>
      <c r="P97" s="30"/>
      <c r="Q97" s="30"/>
      <c r="S97" s="5"/>
    </row>
    <row r="98" spans="1:19" ht="15.75">
      <c r="A98" s="69"/>
      <c r="B98" s="76"/>
      <c r="C98" s="22" t="s">
        <v>81</v>
      </c>
      <c r="D98" s="32">
        <v>0.8</v>
      </c>
      <c r="E98" s="32">
        <v>0.14400000000000002</v>
      </c>
      <c r="F98" s="30">
        <v>5000</v>
      </c>
      <c r="G98" s="30">
        <v>5300</v>
      </c>
      <c r="H98" s="30">
        <v>5600</v>
      </c>
      <c r="I98" s="30">
        <v>6000</v>
      </c>
      <c r="J98" s="30">
        <v>6500</v>
      </c>
      <c r="K98" s="30">
        <v>7000</v>
      </c>
      <c r="L98" s="30"/>
      <c r="M98" s="30"/>
      <c r="N98" s="30"/>
      <c r="O98" s="30"/>
      <c r="P98" s="30"/>
      <c r="Q98" s="30"/>
      <c r="S98" s="5"/>
    </row>
    <row r="99" spans="1:19" ht="15.75">
      <c r="A99" s="69"/>
      <c r="B99" s="76"/>
      <c r="C99" s="22" t="s">
        <v>82</v>
      </c>
      <c r="D99" s="32">
        <v>0.5</v>
      </c>
      <c r="E99" s="32">
        <v>0.096</v>
      </c>
      <c r="F99" s="30">
        <v>3000</v>
      </c>
      <c r="G99" s="30">
        <v>3200</v>
      </c>
      <c r="H99" s="30">
        <v>3400</v>
      </c>
      <c r="I99" s="30">
        <v>4000</v>
      </c>
      <c r="J99" s="30">
        <v>4500</v>
      </c>
      <c r="K99" s="30"/>
      <c r="L99" s="30"/>
      <c r="M99" s="30"/>
      <c r="N99" s="30"/>
      <c r="O99" s="30"/>
      <c r="P99" s="30"/>
      <c r="Q99" s="30"/>
      <c r="S99" s="5"/>
    </row>
    <row r="100" spans="1:19" ht="15.75">
      <c r="A100" s="69"/>
      <c r="B100" s="76"/>
      <c r="C100" s="22" t="s">
        <v>83</v>
      </c>
      <c r="D100" s="32">
        <v>0.5</v>
      </c>
      <c r="E100" s="32">
        <v>0.096</v>
      </c>
      <c r="F100" s="30">
        <v>3000</v>
      </c>
      <c r="G100" s="30">
        <v>3200</v>
      </c>
      <c r="H100" s="30">
        <v>3400</v>
      </c>
      <c r="I100" s="30">
        <v>4000</v>
      </c>
      <c r="J100" s="30">
        <v>4500</v>
      </c>
      <c r="K100" s="30"/>
      <c r="L100" s="30"/>
      <c r="M100" s="30"/>
      <c r="N100" s="30"/>
      <c r="O100" s="30"/>
      <c r="P100" s="30"/>
      <c r="Q100" s="30"/>
      <c r="S100" s="5"/>
    </row>
    <row r="101" spans="1:19" ht="15.75">
      <c r="A101" s="69"/>
      <c r="B101" s="76"/>
      <c r="C101" s="22" t="s">
        <v>84</v>
      </c>
      <c r="D101" s="32">
        <v>0.5</v>
      </c>
      <c r="E101" s="32">
        <v>0.096</v>
      </c>
      <c r="F101" s="30">
        <v>3000</v>
      </c>
      <c r="G101" s="30">
        <v>3200</v>
      </c>
      <c r="H101" s="30">
        <v>3400</v>
      </c>
      <c r="I101" s="30">
        <v>4000</v>
      </c>
      <c r="J101" s="30">
        <v>4500</v>
      </c>
      <c r="K101" s="30"/>
      <c r="L101" s="30"/>
      <c r="M101" s="30"/>
      <c r="N101" s="30"/>
      <c r="O101" s="30"/>
      <c r="P101" s="30"/>
      <c r="Q101" s="30"/>
      <c r="S101" s="5"/>
    </row>
    <row r="102" spans="1:19" ht="15.75">
      <c r="A102" s="69"/>
      <c r="B102" s="76"/>
      <c r="C102" s="22" t="s">
        <v>127</v>
      </c>
      <c r="D102" s="32">
        <v>0.5</v>
      </c>
      <c r="E102" s="32">
        <v>0.096</v>
      </c>
      <c r="F102" s="30">
        <v>3000</v>
      </c>
      <c r="G102" s="30">
        <v>3200</v>
      </c>
      <c r="H102" s="30">
        <v>3400</v>
      </c>
      <c r="I102" s="30">
        <v>4000</v>
      </c>
      <c r="J102" s="30">
        <v>4500</v>
      </c>
      <c r="K102" s="30"/>
      <c r="L102" s="30"/>
      <c r="M102" s="30"/>
      <c r="N102" s="30"/>
      <c r="O102" s="30"/>
      <c r="P102" s="30"/>
      <c r="Q102" s="30"/>
      <c r="S102" s="5"/>
    </row>
    <row r="103" spans="1:19" ht="15.75">
      <c r="A103" s="70"/>
      <c r="B103" s="77"/>
      <c r="C103" s="22" t="s">
        <v>85</v>
      </c>
      <c r="D103" s="32">
        <v>8</v>
      </c>
      <c r="E103" s="32">
        <v>0.14400000000000002</v>
      </c>
      <c r="F103" s="30">
        <v>10000</v>
      </c>
      <c r="G103" s="30">
        <v>14000</v>
      </c>
      <c r="H103" s="30">
        <v>20000</v>
      </c>
      <c r="I103" s="30">
        <v>25000</v>
      </c>
      <c r="J103" s="30">
        <v>30000</v>
      </c>
      <c r="K103" s="30">
        <v>35000</v>
      </c>
      <c r="L103" s="30">
        <v>40000</v>
      </c>
      <c r="M103" s="30">
        <v>50000</v>
      </c>
      <c r="N103" s="30">
        <v>5000</v>
      </c>
      <c r="O103" s="30">
        <v>150</v>
      </c>
      <c r="P103" s="30">
        <v>120</v>
      </c>
      <c r="Q103" s="30">
        <v>80</v>
      </c>
      <c r="S103" s="5"/>
    </row>
    <row r="104" spans="1:19" ht="15.75">
      <c r="A104" s="68">
        <f>A94+1</f>
        <v>4</v>
      </c>
      <c r="B104" s="75" t="s">
        <v>39</v>
      </c>
      <c r="C104" s="22" t="s">
        <v>39</v>
      </c>
      <c r="D104" s="32">
        <v>2.5</v>
      </c>
      <c r="E104" s="32">
        <v>0.05399999999999999</v>
      </c>
      <c r="F104" s="30">
        <v>3000</v>
      </c>
      <c r="G104" s="30">
        <v>3300</v>
      </c>
      <c r="H104" s="30">
        <v>3600</v>
      </c>
      <c r="I104" s="30">
        <v>4500</v>
      </c>
      <c r="J104" s="30">
        <v>5500</v>
      </c>
      <c r="K104" s="30">
        <v>7000</v>
      </c>
      <c r="L104" s="30">
        <v>10000</v>
      </c>
      <c r="M104" s="30">
        <v>25000</v>
      </c>
      <c r="N104" s="30">
        <v>3000</v>
      </c>
      <c r="O104" s="30">
        <v>100</v>
      </c>
      <c r="P104" s="30">
        <v>90</v>
      </c>
      <c r="Q104" s="30">
        <v>80</v>
      </c>
      <c r="S104" s="5"/>
    </row>
    <row r="105" spans="1:19" ht="15.75">
      <c r="A105" s="69"/>
      <c r="B105" s="76"/>
      <c r="C105" s="22" t="s">
        <v>86</v>
      </c>
      <c r="D105" s="32">
        <v>0.5</v>
      </c>
      <c r="E105" s="32">
        <v>0.048</v>
      </c>
      <c r="F105" s="30">
        <v>2000</v>
      </c>
      <c r="G105" s="30">
        <v>2200</v>
      </c>
      <c r="H105" s="30">
        <v>2500</v>
      </c>
      <c r="I105" s="30">
        <v>3000</v>
      </c>
      <c r="J105" s="30">
        <v>3500</v>
      </c>
      <c r="K105" s="30">
        <v>4000</v>
      </c>
      <c r="L105" s="30"/>
      <c r="M105" s="30"/>
      <c r="N105" s="30"/>
      <c r="O105" s="30"/>
      <c r="P105" s="30">
        <f aca="true" t="shared" si="3" ref="P105:P151">O105</f>
        <v>0</v>
      </c>
      <c r="Q105" s="30"/>
      <c r="S105" s="5"/>
    </row>
    <row r="106" spans="1:19" ht="15.75">
      <c r="A106" s="69"/>
      <c r="B106" s="76"/>
      <c r="C106" s="22" t="s">
        <v>87</v>
      </c>
      <c r="D106" s="32">
        <v>0.5</v>
      </c>
      <c r="E106" s="32">
        <v>0.048</v>
      </c>
      <c r="F106" s="30">
        <v>2000</v>
      </c>
      <c r="G106" s="30">
        <v>2200</v>
      </c>
      <c r="H106" s="30">
        <v>2500</v>
      </c>
      <c r="I106" s="30">
        <v>3000</v>
      </c>
      <c r="J106" s="30">
        <v>3500</v>
      </c>
      <c r="K106" s="30">
        <v>4000</v>
      </c>
      <c r="L106" s="30"/>
      <c r="M106" s="30"/>
      <c r="N106" s="30"/>
      <c r="O106" s="30"/>
      <c r="P106" s="30">
        <f t="shared" si="3"/>
        <v>0</v>
      </c>
      <c r="Q106" s="30"/>
      <c r="S106" s="5"/>
    </row>
    <row r="107" spans="1:19" ht="15.75">
      <c r="A107" s="69"/>
      <c r="B107" s="76"/>
      <c r="C107" s="22" t="s">
        <v>88</v>
      </c>
      <c r="D107" s="32">
        <v>0.5</v>
      </c>
      <c r="E107" s="32">
        <v>0.048</v>
      </c>
      <c r="F107" s="30">
        <v>2000</v>
      </c>
      <c r="G107" s="30">
        <v>2200</v>
      </c>
      <c r="H107" s="30">
        <v>2500</v>
      </c>
      <c r="I107" s="30">
        <v>3000</v>
      </c>
      <c r="J107" s="30">
        <v>3500</v>
      </c>
      <c r="K107" s="30">
        <v>4000</v>
      </c>
      <c r="L107" s="30"/>
      <c r="M107" s="30"/>
      <c r="N107" s="30"/>
      <c r="O107" s="30"/>
      <c r="P107" s="30">
        <f t="shared" si="3"/>
        <v>0</v>
      </c>
      <c r="Q107" s="30"/>
      <c r="S107" s="5"/>
    </row>
    <row r="108" spans="1:19" ht="15.75">
      <c r="A108" s="69"/>
      <c r="B108" s="76"/>
      <c r="C108" s="22" t="s">
        <v>89</v>
      </c>
      <c r="D108" s="32">
        <v>0.5</v>
      </c>
      <c r="E108" s="32">
        <v>0.048</v>
      </c>
      <c r="F108" s="30">
        <v>2000</v>
      </c>
      <c r="G108" s="30">
        <v>2200</v>
      </c>
      <c r="H108" s="30">
        <v>2500</v>
      </c>
      <c r="I108" s="30">
        <v>3000</v>
      </c>
      <c r="J108" s="30">
        <v>3500</v>
      </c>
      <c r="K108" s="30">
        <v>4000</v>
      </c>
      <c r="L108" s="30"/>
      <c r="M108" s="30"/>
      <c r="N108" s="30"/>
      <c r="O108" s="30"/>
      <c r="P108" s="30">
        <f t="shared" si="3"/>
        <v>0</v>
      </c>
      <c r="Q108" s="30"/>
      <c r="S108" s="5"/>
    </row>
    <row r="109" spans="1:19" ht="15.75">
      <c r="A109" s="69"/>
      <c r="B109" s="76"/>
      <c r="C109" s="22" t="s">
        <v>126</v>
      </c>
      <c r="D109" s="32">
        <v>0.5</v>
      </c>
      <c r="E109" s="32">
        <v>0.048</v>
      </c>
      <c r="F109" s="30">
        <v>2000</v>
      </c>
      <c r="G109" s="30">
        <v>2200</v>
      </c>
      <c r="H109" s="30">
        <v>2500</v>
      </c>
      <c r="I109" s="30">
        <v>3000</v>
      </c>
      <c r="J109" s="30">
        <v>3500</v>
      </c>
      <c r="K109" s="30">
        <v>4000</v>
      </c>
      <c r="L109" s="30"/>
      <c r="M109" s="30"/>
      <c r="N109" s="30"/>
      <c r="O109" s="30"/>
      <c r="P109" s="30">
        <f t="shared" si="3"/>
        <v>0</v>
      </c>
      <c r="Q109" s="30"/>
      <c r="S109" s="5"/>
    </row>
    <row r="110" spans="1:19" ht="15.75">
      <c r="A110" s="70"/>
      <c r="B110" s="77"/>
      <c r="C110" s="22" t="s">
        <v>90</v>
      </c>
      <c r="D110" s="32">
        <v>0.5</v>
      </c>
      <c r="E110" s="32">
        <v>0.048</v>
      </c>
      <c r="F110" s="30">
        <v>2000</v>
      </c>
      <c r="G110" s="30">
        <v>2200</v>
      </c>
      <c r="H110" s="30">
        <v>2500</v>
      </c>
      <c r="I110" s="30">
        <v>3000</v>
      </c>
      <c r="J110" s="30">
        <v>3500</v>
      </c>
      <c r="K110" s="30">
        <v>4000</v>
      </c>
      <c r="L110" s="30"/>
      <c r="M110" s="30"/>
      <c r="N110" s="30"/>
      <c r="O110" s="30"/>
      <c r="P110" s="30">
        <f t="shared" si="3"/>
        <v>0</v>
      </c>
      <c r="Q110" s="30"/>
      <c r="S110" s="5"/>
    </row>
    <row r="111" spans="1:19" ht="15.75">
      <c r="A111" s="68">
        <f>A104+1</f>
        <v>5</v>
      </c>
      <c r="B111" s="75" t="s">
        <v>37</v>
      </c>
      <c r="C111" s="22" t="s">
        <v>37</v>
      </c>
      <c r="D111" s="32">
        <v>8</v>
      </c>
      <c r="E111" s="32">
        <v>0.12</v>
      </c>
      <c r="F111" s="30">
        <v>10000</v>
      </c>
      <c r="G111" s="30">
        <v>14000</v>
      </c>
      <c r="H111" s="30">
        <v>16000</v>
      </c>
      <c r="I111" s="30">
        <v>20000</v>
      </c>
      <c r="J111" s="30">
        <v>25000</v>
      </c>
      <c r="K111" s="30">
        <v>28000</v>
      </c>
      <c r="L111" s="30">
        <v>30000</v>
      </c>
      <c r="M111" s="30">
        <v>40000</v>
      </c>
      <c r="N111" s="30">
        <v>5000</v>
      </c>
      <c r="O111" s="30">
        <v>150</v>
      </c>
      <c r="P111" s="30">
        <v>120</v>
      </c>
      <c r="Q111" s="30">
        <v>80</v>
      </c>
      <c r="S111" s="5"/>
    </row>
    <row r="112" spans="1:19" ht="15.75">
      <c r="A112" s="69"/>
      <c r="B112" s="76"/>
      <c r="C112" s="22" t="s">
        <v>91</v>
      </c>
      <c r="D112" s="32">
        <v>3</v>
      </c>
      <c r="E112" s="32">
        <v>0.12</v>
      </c>
      <c r="F112" s="30">
        <v>5000</v>
      </c>
      <c r="G112" s="30">
        <v>7000</v>
      </c>
      <c r="H112" s="30">
        <v>10000</v>
      </c>
      <c r="I112" s="30">
        <v>13000</v>
      </c>
      <c r="J112" s="30">
        <v>20000</v>
      </c>
      <c r="K112" s="30">
        <v>25000</v>
      </c>
      <c r="L112" s="30">
        <v>25000</v>
      </c>
      <c r="M112" s="30">
        <v>30000</v>
      </c>
      <c r="N112" s="30"/>
      <c r="O112" s="30"/>
      <c r="P112" s="30">
        <f t="shared" si="3"/>
        <v>0</v>
      </c>
      <c r="Q112" s="30"/>
      <c r="S112" s="5"/>
    </row>
    <row r="113" spans="1:19" ht="15.75">
      <c r="A113" s="70"/>
      <c r="B113" s="77"/>
      <c r="C113" s="42" t="s">
        <v>92</v>
      </c>
      <c r="D113" s="32">
        <v>2</v>
      </c>
      <c r="E113" s="32">
        <v>0.24</v>
      </c>
      <c r="F113" s="30">
        <v>2500</v>
      </c>
      <c r="G113" s="30">
        <v>3500</v>
      </c>
      <c r="H113" s="30">
        <v>4500</v>
      </c>
      <c r="I113" s="30">
        <v>5500</v>
      </c>
      <c r="J113" s="30">
        <v>7500</v>
      </c>
      <c r="K113" s="30">
        <v>8000</v>
      </c>
      <c r="L113" s="30">
        <v>10000</v>
      </c>
      <c r="M113" s="30"/>
      <c r="N113" s="30">
        <v>4000</v>
      </c>
      <c r="O113" s="30"/>
      <c r="P113" s="30">
        <f t="shared" si="3"/>
        <v>0</v>
      </c>
      <c r="Q113" s="30"/>
      <c r="S113" s="5"/>
    </row>
    <row r="114" spans="1:19" ht="15.75">
      <c r="A114" s="68">
        <f>A111+1</f>
        <v>6</v>
      </c>
      <c r="B114" s="75" t="s">
        <v>95</v>
      </c>
      <c r="C114" s="22" t="s">
        <v>95</v>
      </c>
      <c r="D114" s="32">
        <v>1</v>
      </c>
      <c r="E114" s="32">
        <v>0.036000000000000004</v>
      </c>
      <c r="F114" s="30">
        <v>3000</v>
      </c>
      <c r="G114" s="30">
        <v>3200</v>
      </c>
      <c r="H114" s="30">
        <v>3400</v>
      </c>
      <c r="I114" s="30">
        <v>4000</v>
      </c>
      <c r="J114" s="30">
        <v>6600</v>
      </c>
      <c r="K114" s="30">
        <v>8600</v>
      </c>
      <c r="L114" s="30">
        <v>11000</v>
      </c>
      <c r="M114" s="30">
        <v>28000</v>
      </c>
      <c r="N114" s="30">
        <v>2500</v>
      </c>
      <c r="O114" s="30">
        <v>100</v>
      </c>
      <c r="P114" s="30">
        <v>90</v>
      </c>
      <c r="Q114" s="30">
        <v>80</v>
      </c>
      <c r="S114" s="5"/>
    </row>
    <row r="115" spans="1:19" ht="15.75">
      <c r="A115" s="69"/>
      <c r="B115" s="76"/>
      <c r="C115" s="22" t="s">
        <v>93</v>
      </c>
      <c r="D115" s="32">
        <v>0.5</v>
      </c>
      <c r="E115" s="32">
        <v>0.036000000000000004</v>
      </c>
      <c r="F115" s="30">
        <v>1500</v>
      </c>
      <c r="G115" s="30">
        <v>1600</v>
      </c>
      <c r="H115" s="30">
        <v>1700</v>
      </c>
      <c r="I115" s="30">
        <v>2000</v>
      </c>
      <c r="J115" s="30">
        <v>3300</v>
      </c>
      <c r="K115" s="30">
        <v>4300</v>
      </c>
      <c r="L115" s="30"/>
      <c r="M115" s="30"/>
      <c r="N115" s="30"/>
      <c r="O115" s="30"/>
      <c r="P115" s="30">
        <f t="shared" si="3"/>
        <v>0</v>
      </c>
      <c r="Q115" s="30"/>
      <c r="S115" s="5"/>
    </row>
    <row r="116" spans="1:19" ht="15.75">
      <c r="A116" s="69"/>
      <c r="B116" s="76"/>
      <c r="C116" s="22" t="s">
        <v>94</v>
      </c>
      <c r="D116" s="32">
        <v>0.5</v>
      </c>
      <c r="E116" s="32">
        <v>0.12</v>
      </c>
      <c r="F116" s="30">
        <v>1500</v>
      </c>
      <c r="G116" s="30">
        <v>1600</v>
      </c>
      <c r="H116" s="30">
        <v>1700</v>
      </c>
      <c r="I116" s="30">
        <v>2000</v>
      </c>
      <c r="J116" s="30">
        <v>3300</v>
      </c>
      <c r="K116" s="30">
        <v>4300</v>
      </c>
      <c r="L116" s="30"/>
      <c r="M116" s="30"/>
      <c r="N116" s="30"/>
      <c r="O116" s="30"/>
      <c r="P116" s="30">
        <f t="shared" si="3"/>
        <v>0</v>
      </c>
      <c r="Q116" s="30"/>
      <c r="S116" s="5"/>
    </row>
    <row r="117" spans="1:19" ht="15.75">
      <c r="A117" s="69"/>
      <c r="B117" s="76"/>
      <c r="C117" s="22" t="s">
        <v>96</v>
      </c>
      <c r="D117" s="32">
        <v>0.5</v>
      </c>
      <c r="E117" s="32">
        <v>0.036000000000000004</v>
      </c>
      <c r="F117" s="30">
        <v>1500</v>
      </c>
      <c r="G117" s="30">
        <v>1600</v>
      </c>
      <c r="H117" s="30">
        <v>1700</v>
      </c>
      <c r="I117" s="30">
        <v>2000</v>
      </c>
      <c r="J117" s="30">
        <v>3300</v>
      </c>
      <c r="K117" s="30">
        <v>4300</v>
      </c>
      <c r="L117" s="30"/>
      <c r="M117" s="30"/>
      <c r="N117" s="30"/>
      <c r="O117" s="30"/>
      <c r="P117" s="30">
        <f t="shared" si="3"/>
        <v>0</v>
      </c>
      <c r="Q117" s="30"/>
      <c r="S117" s="5"/>
    </row>
    <row r="118" spans="1:19" ht="15.75">
      <c r="A118" s="70"/>
      <c r="B118" s="77"/>
      <c r="C118" s="22" t="s">
        <v>97</v>
      </c>
      <c r="D118" s="32">
        <v>0.5</v>
      </c>
      <c r="E118" s="32">
        <v>0.036000000000000004</v>
      </c>
      <c r="F118" s="30">
        <v>1500</v>
      </c>
      <c r="G118" s="30">
        <v>1600</v>
      </c>
      <c r="H118" s="30">
        <v>1700</v>
      </c>
      <c r="I118" s="30">
        <v>2000</v>
      </c>
      <c r="J118" s="30">
        <v>3300</v>
      </c>
      <c r="K118" s="30">
        <v>4300</v>
      </c>
      <c r="L118" s="30"/>
      <c r="M118" s="30"/>
      <c r="N118" s="30"/>
      <c r="O118" s="30"/>
      <c r="P118" s="30">
        <f t="shared" si="3"/>
        <v>0</v>
      </c>
      <c r="Q118" s="30"/>
      <c r="S118" s="5"/>
    </row>
    <row r="119" spans="1:19" ht="15.75">
      <c r="A119" s="68">
        <f>A114+1</f>
        <v>7</v>
      </c>
      <c r="B119" s="75" t="s">
        <v>55</v>
      </c>
      <c r="C119" s="22" t="s">
        <v>55</v>
      </c>
      <c r="D119" s="32">
        <v>4</v>
      </c>
      <c r="E119" s="32">
        <v>0.12</v>
      </c>
      <c r="F119" s="30">
        <v>5000</v>
      </c>
      <c r="G119" s="30">
        <v>6000</v>
      </c>
      <c r="H119" s="30">
        <v>8000</v>
      </c>
      <c r="I119" s="30">
        <v>10000</v>
      </c>
      <c r="J119" s="30">
        <v>15000</v>
      </c>
      <c r="K119" s="30">
        <v>20000</v>
      </c>
      <c r="L119" s="30">
        <v>25000</v>
      </c>
      <c r="M119" s="30">
        <v>30000</v>
      </c>
      <c r="N119" s="30">
        <v>3000</v>
      </c>
      <c r="O119" s="30">
        <v>100</v>
      </c>
      <c r="P119" s="30">
        <v>90</v>
      </c>
      <c r="Q119" s="30">
        <v>80</v>
      </c>
      <c r="S119" s="5"/>
    </row>
    <row r="120" spans="1:19" ht="15.75">
      <c r="A120" s="69"/>
      <c r="B120" s="76"/>
      <c r="C120" s="22" t="s">
        <v>98</v>
      </c>
      <c r="D120" s="32">
        <v>3.5</v>
      </c>
      <c r="E120" s="32">
        <v>0.12</v>
      </c>
      <c r="F120" s="30">
        <v>4000</v>
      </c>
      <c r="G120" s="30">
        <v>5000</v>
      </c>
      <c r="H120" s="30">
        <v>7000</v>
      </c>
      <c r="I120" s="30">
        <v>8000</v>
      </c>
      <c r="J120" s="30">
        <v>10000</v>
      </c>
      <c r="K120" s="30">
        <v>12000</v>
      </c>
      <c r="L120" s="30">
        <v>13000</v>
      </c>
      <c r="M120" s="30">
        <v>20000</v>
      </c>
      <c r="N120" s="30"/>
      <c r="O120" s="30"/>
      <c r="P120" s="30">
        <f t="shared" si="3"/>
        <v>0</v>
      </c>
      <c r="Q120" s="30"/>
      <c r="S120" s="5"/>
    </row>
    <row r="121" spans="1:19" ht="15.75">
      <c r="A121" s="69"/>
      <c r="B121" s="76"/>
      <c r="C121" s="22" t="s">
        <v>99</v>
      </c>
      <c r="D121" s="32">
        <v>4</v>
      </c>
      <c r="E121" s="32">
        <v>0.12</v>
      </c>
      <c r="F121" s="30">
        <v>5000</v>
      </c>
      <c r="G121" s="30">
        <v>6000</v>
      </c>
      <c r="H121" s="30">
        <v>8000</v>
      </c>
      <c r="I121" s="30">
        <v>10000</v>
      </c>
      <c r="J121" s="30">
        <v>15000</v>
      </c>
      <c r="K121" s="30">
        <v>20000</v>
      </c>
      <c r="L121" s="30">
        <v>25000</v>
      </c>
      <c r="M121" s="30">
        <v>30000</v>
      </c>
      <c r="N121" s="30">
        <v>3000</v>
      </c>
      <c r="O121" s="30"/>
      <c r="P121" s="30">
        <f t="shared" si="3"/>
        <v>0</v>
      </c>
      <c r="Q121" s="30"/>
      <c r="S121" s="5"/>
    </row>
    <row r="122" spans="1:19" ht="15.75">
      <c r="A122" s="69"/>
      <c r="B122" s="76"/>
      <c r="C122" s="22" t="s">
        <v>100</v>
      </c>
      <c r="D122" s="32">
        <v>1.5</v>
      </c>
      <c r="E122" s="32">
        <v>0.06</v>
      </c>
      <c r="F122" s="30">
        <v>3000</v>
      </c>
      <c r="G122" s="30">
        <v>3500</v>
      </c>
      <c r="H122" s="30">
        <v>4000</v>
      </c>
      <c r="I122" s="30">
        <v>4500</v>
      </c>
      <c r="J122" s="30">
        <v>5000</v>
      </c>
      <c r="K122" s="30">
        <v>6000</v>
      </c>
      <c r="L122" s="30">
        <v>8000</v>
      </c>
      <c r="M122" s="30"/>
      <c r="N122" s="30"/>
      <c r="O122" s="30"/>
      <c r="P122" s="30">
        <f t="shared" si="3"/>
        <v>0</v>
      </c>
      <c r="Q122" s="30"/>
      <c r="S122" s="5"/>
    </row>
    <row r="123" spans="1:19" ht="15.75">
      <c r="A123" s="69"/>
      <c r="B123" s="76"/>
      <c r="C123" s="22" t="s">
        <v>101</v>
      </c>
      <c r="D123" s="32">
        <v>3.5</v>
      </c>
      <c r="E123" s="32">
        <v>0.12</v>
      </c>
      <c r="F123" s="30">
        <v>4000</v>
      </c>
      <c r="G123" s="30">
        <v>5000</v>
      </c>
      <c r="H123" s="30">
        <v>7000</v>
      </c>
      <c r="I123" s="30">
        <v>8000</v>
      </c>
      <c r="J123" s="30">
        <v>10000</v>
      </c>
      <c r="K123" s="30">
        <v>12000</v>
      </c>
      <c r="L123" s="30">
        <v>13000</v>
      </c>
      <c r="M123" s="30">
        <v>20000</v>
      </c>
      <c r="N123" s="30"/>
      <c r="O123" s="30"/>
      <c r="P123" s="30">
        <f t="shared" si="3"/>
        <v>0</v>
      </c>
      <c r="Q123" s="30"/>
      <c r="S123" s="5"/>
    </row>
    <row r="124" spans="1:19" ht="15.75">
      <c r="A124" s="69"/>
      <c r="B124" s="76"/>
      <c r="C124" s="22" t="s">
        <v>102</v>
      </c>
      <c r="D124" s="32">
        <v>1.5</v>
      </c>
      <c r="E124" s="32">
        <v>0.06</v>
      </c>
      <c r="F124" s="30">
        <v>3000</v>
      </c>
      <c r="G124" s="30">
        <v>3500</v>
      </c>
      <c r="H124" s="30">
        <v>4000</v>
      </c>
      <c r="I124" s="30">
        <v>4500</v>
      </c>
      <c r="J124" s="30">
        <v>5000</v>
      </c>
      <c r="K124" s="30">
        <v>6000</v>
      </c>
      <c r="L124" s="30">
        <v>8000</v>
      </c>
      <c r="M124" s="30"/>
      <c r="N124" s="30"/>
      <c r="O124" s="30"/>
      <c r="P124" s="30">
        <f t="shared" si="3"/>
        <v>0</v>
      </c>
      <c r="Q124" s="30"/>
      <c r="S124" s="5"/>
    </row>
    <row r="125" spans="1:19" ht="15.75">
      <c r="A125" s="70"/>
      <c r="B125" s="77"/>
      <c r="C125" s="22" t="s">
        <v>103</v>
      </c>
      <c r="D125" s="32">
        <v>3.6</v>
      </c>
      <c r="E125" s="32">
        <v>0.12</v>
      </c>
      <c r="F125" s="30">
        <v>4000</v>
      </c>
      <c r="G125" s="30">
        <v>5000</v>
      </c>
      <c r="H125" s="30">
        <v>7000</v>
      </c>
      <c r="I125" s="30">
        <v>8000</v>
      </c>
      <c r="J125" s="30">
        <v>10000</v>
      </c>
      <c r="K125" s="30">
        <v>12000</v>
      </c>
      <c r="L125" s="30">
        <v>13000</v>
      </c>
      <c r="M125" s="30">
        <v>20000</v>
      </c>
      <c r="N125" s="30"/>
      <c r="O125" s="30"/>
      <c r="P125" s="30">
        <f t="shared" si="3"/>
        <v>0</v>
      </c>
      <c r="Q125" s="30"/>
      <c r="S125" s="5"/>
    </row>
    <row r="126" spans="1:19" ht="15.75">
      <c r="A126" s="68">
        <f>A119+1</f>
        <v>8</v>
      </c>
      <c r="B126" s="75" t="s">
        <v>41</v>
      </c>
      <c r="C126" s="22" t="s">
        <v>41</v>
      </c>
      <c r="D126" s="32">
        <v>4</v>
      </c>
      <c r="E126" s="32">
        <v>0.12</v>
      </c>
      <c r="F126" s="30">
        <v>6000</v>
      </c>
      <c r="G126" s="30">
        <v>7000</v>
      </c>
      <c r="H126" s="30">
        <v>8000</v>
      </c>
      <c r="I126" s="30">
        <v>10000</v>
      </c>
      <c r="J126" s="30">
        <v>13000</v>
      </c>
      <c r="K126" s="30">
        <v>15000</v>
      </c>
      <c r="L126" s="30">
        <v>20000</v>
      </c>
      <c r="M126" s="30">
        <v>30000</v>
      </c>
      <c r="N126" s="30">
        <v>3000</v>
      </c>
      <c r="O126" s="30">
        <v>100</v>
      </c>
      <c r="P126" s="30">
        <v>90</v>
      </c>
      <c r="Q126" s="30">
        <v>80</v>
      </c>
      <c r="S126" s="5"/>
    </row>
    <row r="127" spans="1:19" ht="15.75">
      <c r="A127" s="69"/>
      <c r="B127" s="76"/>
      <c r="C127" s="22" t="s">
        <v>104</v>
      </c>
      <c r="D127" s="32">
        <v>0.8</v>
      </c>
      <c r="E127" s="32">
        <v>0.12</v>
      </c>
      <c r="F127" s="30">
        <v>3000</v>
      </c>
      <c r="G127" s="30">
        <v>3500</v>
      </c>
      <c r="H127" s="30">
        <v>4000</v>
      </c>
      <c r="I127" s="30">
        <v>4500</v>
      </c>
      <c r="J127" s="30">
        <v>5000</v>
      </c>
      <c r="K127" s="30">
        <v>6000</v>
      </c>
      <c r="L127" s="30">
        <v>8000</v>
      </c>
      <c r="M127" s="30">
        <v>20000</v>
      </c>
      <c r="N127" s="30"/>
      <c r="O127" s="30"/>
      <c r="P127" s="30">
        <f t="shared" si="3"/>
        <v>0</v>
      </c>
      <c r="Q127" s="30"/>
      <c r="S127" s="5"/>
    </row>
    <row r="128" spans="1:19" ht="15.75">
      <c r="A128" s="69"/>
      <c r="B128" s="76"/>
      <c r="C128" s="22" t="s">
        <v>105</v>
      </c>
      <c r="D128" s="32">
        <v>0.8</v>
      </c>
      <c r="E128" s="32">
        <v>0.036000000000000004</v>
      </c>
      <c r="F128" s="30">
        <v>3000</v>
      </c>
      <c r="G128" s="30">
        <v>3500</v>
      </c>
      <c r="H128" s="30">
        <v>4000</v>
      </c>
      <c r="I128" s="30">
        <v>4500</v>
      </c>
      <c r="J128" s="30">
        <v>5000</v>
      </c>
      <c r="K128" s="30">
        <v>6000</v>
      </c>
      <c r="L128" s="30">
        <v>8000</v>
      </c>
      <c r="M128" s="30">
        <v>20000</v>
      </c>
      <c r="N128" s="30"/>
      <c r="O128" s="30"/>
      <c r="P128" s="30">
        <f t="shared" si="3"/>
        <v>0</v>
      </c>
      <c r="Q128" s="30"/>
      <c r="S128" s="5"/>
    </row>
    <row r="129" spans="1:19" ht="15.75">
      <c r="A129" s="69"/>
      <c r="B129" s="76"/>
      <c r="C129" s="22" t="s">
        <v>106</v>
      </c>
      <c r="D129" s="32">
        <v>1.5</v>
      </c>
      <c r="E129" s="32">
        <v>0.12</v>
      </c>
      <c r="F129" s="30">
        <v>5000</v>
      </c>
      <c r="G129" s="30">
        <v>5500</v>
      </c>
      <c r="H129" s="30">
        <v>6000</v>
      </c>
      <c r="I129" s="30">
        <v>6500</v>
      </c>
      <c r="J129" s="30">
        <v>7000</v>
      </c>
      <c r="K129" s="30">
        <v>8000</v>
      </c>
      <c r="L129" s="30">
        <v>10000</v>
      </c>
      <c r="M129" s="30">
        <v>30000</v>
      </c>
      <c r="N129" s="30">
        <v>3000</v>
      </c>
      <c r="O129" s="30"/>
      <c r="P129" s="30">
        <f t="shared" si="3"/>
        <v>0</v>
      </c>
      <c r="Q129" s="30"/>
      <c r="S129" s="5"/>
    </row>
    <row r="130" spans="1:19" ht="15.75">
      <c r="A130" s="70"/>
      <c r="B130" s="77"/>
      <c r="C130" s="22" t="s">
        <v>107</v>
      </c>
      <c r="D130" s="32">
        <v>0.8</v>
      </c>
      <c r="E130" s="32">
        <v>0.036000000000000004</v>
      </c>
      <c r="F130" s="30">
        <v>3000</v>
      </c>
      <c r="G130" s="30">
        <v>3500</v>
      </c>
      <c r="H130" s="30">
        <v>4000</v>
      </c>
      <c r="I130" s="30">
        <v>4500</v>
      </c>
      <c r="J130" s="30">
        <v>5000</v>
      </c>
      <c r="K130" s="30">
        <v>6000</v>
      </c>
      <c r="L130" s="30">
        <v>8000</v>
      </c>
      <c r="M130" s="30">
        <v>20000</v>
      </c>
      <c r="N130" s="30"/>
      <c r="O130" s="30"/>
      <c r="P130" s="30">
        <f t="shared" si="3"/>
        <v>0</v>
      </c>
      <c r="Q130" s="30"/>
      <c r="S130" s="5"/>
    </row>
    <row r="131" spans="1:19" ht="15.75">
      <c r="A131" s="68">
        <f>A126+1</f>
        <v>9</v>
      </c>
      <c r="B131" s="75" t="s">
        <v>56</v>
      </c>
      <c r="C131" s="22" t="s">
        <v>56</v>
      </c>
      <c r="D131" s="32">
        <v>4</v>
      </c>
      <c r="E131" s="32">
        <v>0.18</v>
      </c>
      <c r="F131" s="30">
        <v>5000</v>
      </c>
      <c r="G131" s="30">
        <v>6000</v>
      </c>
      <c r="H131" s="30">
        <v>6500</v>
      </c>
      <c r="I131" s="30">
        <v>7000</v>
      </c>
      <c r="J131" s="30">
        <v>9000</v>
      </c>
      <c r="K131" s="30">
        <v>12000</v>
      </c>
      <c r="L131" s="30">
        <v>14000</v>
      </c>
      <c r="M131" s="30">
        <v>25000</v>
      </c>
      <c r="N131" s="30">
        <v>3500</v>
      </c>
      <c r="O131" s="30">
        <v>100</v>
      </c>
      <c r="P131" s="30">
        <v>90</v>
      </c>
      <c r="Q131" s="30">
        <v>80</v>
      </c>
      <c r="S131" s="5"/>
    </row>
    <row r="132" spans="1:19" ht="15.75">
      <c r="A132" s="69"/>
      <c r="B132" s="76"/>
      <c r="C132" s="22" t="s">
        <v>108</v>
      </c>
      <c r="D132" s="32">
        <v>1</v>
      </c>
      <c r="E132" s="32">
        <v>0.18</v>
      </c>
      <c r="F132" s="30">
        <v>4000</v>
      </c>
      <c r="G132" s="30">
        <v>4300</v>
      </c>
      <c r="H132" s="30">
        <v>5000</v>
      </c>
      <c r="I132" s="30">
        <v>6000</v>
      </c>
      <c r="J132" s="30">
        <v>8000</v>
      </c>
      <c r="K132" s="30">
        <v>10000</v>
      </c>
      <c r="L132" s="30">
        <v>12000</v>
      </c>
      <c r="M132" s="30">
        <v>20000</v>
      </c>
      <c r="N132" s="30">
        <v>3500</v>
      </c>
      <c r="O132" s="30"/>
      <c r="P132" s="30">
        <f t="shared" si="3"/>
        <v>0</v>
      </c>
      <c r="Q132" s="30"/>
      <c r="S132" s="5"/>
    </row>
    <row r="133" spans="1:19" ht="15.75">
      <c r="A133" s="69"/>
      <c r="B133" s="76"/>
      <c r="C133" s="22" t="s">
        <v>109</v>
      </c>
      <c r="D133" s="32">
        <v>0.5</v>
      </c>
      <c r="E133" s="32">
        <v>0.06</v>
      </c>
      <c r="F133" s="30">
        <v>2000</v>
      </c>
      <c r="G133" s="30">
        <v>2300</v>
      </c>
      <c r="H133" s="30">
        <v>3000</v>
      </c>
      <c r="I133" s="30">
        <v>3500</v>
      </c>
      <c r="J133" s="30">
        <v>4000</v>
      </c>
      <c r="K133" s="30">
        <v>6000</v>
      </c>
      <c r="L133" s="30"/>
      <c r="M133" s="30"/>
      <c r="N133" s="30"/>
      <c r="O133" s="30"/>
      <c r="P133" s="30">
        <f t="shared" si="3"/>
        <v>0</v>
      </c>
      <c r="Q133" s="30"/>
      <c r="S133" s="5"/>
    </row>
    <row r="134" spans="1:19" ht="15.75">
      <c r="A134" s="69"/>
      <c r="B134" s="76"/>
      <c r="C134" s="22" t="s">
        <v>110</v>
      </c>
      <c r="D134" s="32">
        <v>0.5</v>
      </c>
      <c r="E134" s="32">
        <v>0.06</v>
      </c>
      <c r="F134" s="30">
        <v>2000</v>
      </c>
      <c r="G134" s="30">
        <v>2300</v>
      </c>
      <c r="H134" s="30">
        <v>3000</v>
      </c>
      <c r="I134" s="30">
        <v>3500</v>
      </c>
      <c r="J134" s="30">
        <v>4000</v>
      </c>
      <c r="K134" s="30">
        <v>6000</v>
      </c>
      <c r="L134" s="30"/>
      <c r="M134" s="30"/>
      <c r="N134" s="30"/>
      <c r="O134" s="30"/>
      <c r="P134" s="30">
        <f t="shared" si="3"/>
        <v>0</v>
      </c>
      <c r="Q134" s="30"/>
      <c r="S134" s="5"/>
    </row>
    <row r="135" spans="1:19" ht="15.75">
      <c r="A135" s="69"/>
      <c r="B135" s="76"/>
      <c r="C135" s="22" t="s">
        <v>111</v>
      </c>
      <c r="D135" s="32">
        <v>0.5</v>
      </c>
      <c r="E135" s="32">
        <v>0.06</v>
      </c>
      <c r="F135" s="30">
        <v>2000</v>
      </c>
      <c r="G135" s="30">
        <v>2300</v>
      </c>
      <c r="H135" s="30">
        <v>3000</v>
      </c>
      <c r="I135" s="30">
        <v>3500</v>
      </c>
      <c r="J135" s="30">
        <v>4000</v>
      </c>
      <c r="K135" s="30">
        <v>6000</v>
      </c>
      <c r="L135" s="30"/>
      <c r="M135" s="30"/>
      <c r="N135" s="30"/>
      <c r="O135" s="30"/>
      <c r="P135" s="30">
        <f t="shared" si="3"/>
        <v>0</v>
      </c>
      <c r="Q135" s="30"/>
      <c r="S135" s="5"/>
    </row>
    <row r="136" spans="1:19" ht="15.75">
      <c r="A136" s="69"/>
      <c r="B136" s="76"/>
      <c r="C136" s="22" t="s">
        <v>112</v>
      </c>
      <c r="D136" s="32">
        <v>0.5</v>
      </c>
      <c r="E136" s="32">
        <v>0.06</v>
      </c>
      <c r="F136" s="30">
        <v>2000</v>
      </c>
      <c r="G136" s="30">
        <v>2300</v>
      </c>
      <c r="H136" s="30">
        <v>3000</v>
      </c>
      <c r="I136" s="30">
        <v>3500</v>
      </c>
      <c r="J136" s="30">
        <v>4000</v>
      </c>
      <c r="K136" s="30">
        <v>6000</v>
      </c>
      <c r="L136" s="30"/>
      <c r="M136" s="30"/>
      <c r="N136" s="30"/>
      <c r="O136" s="30"/>
      <c r="P136" s="30">
        <f t="shared" si="3"/>
        <v>0</v>
      </c>
      <c r="Q136" s="30"/>
      <c r="S136" s="5"/>
    </row>
    <row r="137" spans="1:19" ht="15.75">
      <c r="A137" s="69"/>
      <c r="B137" s="76"/>
      <c r="C137" s="22" t="s">
        <v>113</v>
      </c>
      <c r="D137" s="32">
        <v>0.5</v>
      </c>
      <c r="E137" s="32">
        <v>0.06</v>
      </c>
      <c r="F137" s="30">
        <v>2000</v>
      </c>
      <c r="G137" s="30">
        <v>2300</v>
      </c>
      <c r="H137" s="30">
        <v>3000</v>
      </c>
      <c r="I137" s="30">
        <v>3500</v>
      </c>
      <c r="J137" s="30">
        <v>4000</v>
      </c>
      <c r="K137" s="30">
        <v>6000</v>
      </c>
      <c r="L137" s="30"/>
      <c r="M137" s="30"/>
      <c r="N137" s="30"/>
      <c r="O137" s="30"/>
      <c r="P137" s="30">
        <f t="shared" si="3"/>
        <v>0</v>
      </c>
      <c r="Q137" s="30"/>
      <c r="S137" s="5"/>
    </row>
    <row r="138" spans="1:19" ht="15.75">
      <c r="A138" s="69"/>
      <c r="B138" s="76"/>
      <c r="C138" s="22" t="s">
        <v>114</v>
      </c>
      <c r="D138" s="32">
        <v>0.5</v>
      </c>
      <c r="E138" s="32">
        <v>0.06</v>
      </c>
      <c r="F138" s="30">
        <v>2000</v>
      </c>
      <c r="G138" s="30">
        <v>2300</v>
      </c>
      <c r="H138" s="30">
        <v>3000</v>
      </c>
      <c r="I138" s="30">
        <v>3500</v>
      </c>
      <c r="J138" s="30">
        <v>4000</v>
      </c>
      <c r="K138" s="30">
        <v>6000</v>
      </c>
      <c r="L138" s="30"/>
      <c r="M138" s="30"/>
      <c r="N138" s="30"/>
      <c r="O138" s="30"/>
      <c r="P138" s="30">
        <f t="shared" si="3"/>
        <v>0</v>
      </c>
      <c r="Q138" s="30"/>
      <c r="S138" s="5"/>
    </row>
    <row r="139" spans="1:19" ht="15.75">
      <c r="A139" s="70"/>
      <c r="B139" s="77"/>
      <c r="C139" s="22" t="s">
        <v>115</v>
      </c>
      <c r="D139" s="32">
        <v>0.8</v>
      </c>
      <c r="E139" s="32">
        <v>0.18</v>
      </c>
      <c r="F139" s="30">
        <v>3500</v>
      </c>
      <c r="G139" s="30">
        <v>3800</v>
      </c>
      <c r="H139" s="30">
        <v>4100</v>
      </c>
      <c r="I139" s="30">
        <v>5000</v>
      </c>
      <c r="J139" s="30">
        <v>5500</v>
      </c>
      <c r="K139" s="30">
        <v>6500</v>
      </c>
      <c r="L139" s="30">
        <v>8000</v>
      </c>
      <c r="M139" s="30"/>
      <c r="N139" s="30"/>
      <c r="O139" s="30"/>
      <c r="P139" s="30">
        <f t="shared" si="3"/>
        <v>0</v>
      </c>
      <c r="Q139" s="30"/>
      <c r="S139" s="5"/>
    </row>
    <row r="140" spans="1:19" ht="15.75">
      <c r="A140" s="68">
        <f>A131+1</f>
        <v>10</v>
      </c>
      <c r="B140" s="75" t="s">
        <v>42</v>
      </c>
      <c r="C140" s="22" t="s">
        <v>42</v>
      </c>
      <c r="D140" s="32">
        <v>2</v>
      </c>
      <c r="E140" s="32">
        <v>0.24</v>
      </c>
      <c r="F140" s="30">
        <v>4000</v>
      </c>
      <c r="G140" s="30">
        <v>4300</v>
      </c>
      <c r="H140" s="30">
        <v>5000</v>
      </c>
      <c r="I140" s="30">
        <v>6000</v>
      </c>
      <c r="J140" s="30">
        <v>7000</v>
      </c>
      <c r="K140" s="30">
        <v>9000</v>
      </c>
      <c r="L140" s="30">
        <v>14000</v>
      </c>
      <c r="M140" s="30">
        <v>25000</v>
      </c>
      <c r="N140" s="30">
        <v>3000</v>
      </c>
      <c r="O140" s="30">
        <v>100</v>
      </c>
      <c r="P140" s="30">
        <v>90</v>
      </c>
      <c r="Q140" s="30">
        <v>80</v>
      </c>
      <c r="S140" s="5"/>
    </row>
    <row r="141" spans="1:19" ht="15.75">
      <c r="A141" s="69"/>
      <c r="B141" s="76"/>
      <c r="C141" s="22" t="s">
        <v>116</v>
      </c>
      <c r="D141" s="32">
        <v>0.8</v>
      </c>
      <c r="E141" s="32">
        <v>0.18</v>
      </c>
      <c r="F141" s="30">
        <v>3000</v>
      </c>
      <c r="G141" s="30">
        <v>3200</v>
      </c>
      <c r="H141" s="30">
        <v>3400</v>
      </c>
      <c r="I141" s="30">
        <v>4000</v>
      </c>
      <c r="J141" s="30">
        <v>5000</v>
      </c>
      <c r="K141" s="30">
        <v>6000</v>
      </c>
      <c r="L141" s="30">
        <v>8000</v>
      </c>
      <c r="M141" s="30"/>
      <c r="N141" s="30"/>
      <c r="O141" s="30"/>
      <c r="P141" s="30">
        <f t="shared" si="3"/>
        <v>0</v>
      </c>
      <c r="Q141" s="30"/>
      <c r="S141" s="5"/>
    </row>
    <row r="142" spans="1:19" ht="15.75">
      <c r="A142" s="69"/>
      <c r="B142" s="76"/>
      <c r="C142" s="22" t="s">
        <v>117</v>
      </c>
      <c r="D142" s="32">
        <v>0.5</v>
      </c>
      <c r="E142" s="32">
        <v>0.036000000000000004</v>
      </c>
      <c r="F142" s="30">
        <v>2500</v>
      </c>
      <c r="G142" s="30">
        <v>2700</v>
      </c>
      <c r="H142" s="30">
        <v>2900</v>
      </c>
      <c r="I142" s="30">
        <v>3500</v>
      </c>
      <c r="J142" s="30">
        <v>4500</v>
      </c>
      <c r="K142" s="30">
        <v>5500</v>
      </c>
      <c r="L142" s="30">
        <v>7500</v>
      </c>
      <c r="M142" s="30"/>
      <c r="N142" s="30"/>
      <c r="O142" s="30"/>
      <c r="P142" s="30">
        <f t="shared" si="3"/>
        <v>0</v>
      </c>
      <c r="Q142" s="30"/>
      <c r="S142" s="5"/>
    </row>
    <row r="143" spans="1:19" ht="15.75">
      <c r="A143" s="69"/>
      <c r="B143" s="76"/>
      <c r="C143" s="22" t="s">
        <v>118</v>
      </c>
      <c r="D143" s="32">
        <v>0.5</v>
      </c>
      <c r="E143" s="32">
        <v>0.036000000000000004</v>
      </c>
      <c r="F143" s="30">
        <v>2500</v>
      </c>
      <c r="G143" s="30">
        <v>2700</v>
      </c>
      <c r="H143" s="30">
        <v>2900</v>
      </c>
      <c r="I143" s="30">
        <v>3500</v>
      </c>
      <c r="J143" s="30">
        <v>4500</v>
      </c>
      <c r="K143" s="30">
        <v>5500</v>
      </c>
      <c r="L143" s="30">
        <v>7500</v>
      </c>
      <c r="M143" s="30"/>
      <c r="N143" s="30"/>
      <c r="O143" s="30"/>
      <c r="P143" s="30">
        <f t="shared" si="3"/>
        <v>0</v>
      </c>
      <c r="Q143" s="30"/>
      <c r="S143" s="5"/>
    </row>
    <row r="144" spans="1:19" ht="15.75">
      <c r="A144" s="70"/>
      <c r="B144" s="77"/>
      <c r="C144" s="22" t="s">
        <v>119</v>
      </c>
      <c r="D144" s="32">
        <v>0.8</v>
      </c>
      <c r="E144" s="32">
        <v>0.18</v>
      </c>
      <c r="F144" s="30">
        <v>3000</v>
      </c>
      <c r="G144" s="30">
        <v>3200</v>
      </c>
      <c r="H144" s="30">
        <v>3400</v>
      </c>
      <c r="I144" s="30">
        <v>4000</v>
      </c>
      <c r="J144" s="30">
        <v>5000</v>
      </c>
      <c r="K144" s="30">
        <v>6000</v>
      </c>
      <c r="L144" s="30">
        <v>8000</v>
      </c>
      <c r="M144" s="30"/>
      <c r="N144" s="30"/>
      <c r="O144" s="30"/>
      <c r="P144" s="30">
        <f t="shared" si="3"/>
        <v>0</v>
      </c>
      <c r="Q144" s="30"/>
      <c r="S144" s="5"/>
    </row>
    <row r="145" spans="1:19" ht="15.75">
      <c r="A145" s="68">
        <f>A140+1</f>
        <v>11</v>
      </c>
      <c r="B145" s="75" t="s">
        <v>43</v>
      </c>
      <c r="C145" s="22" t="s">
        <v>43</v>
      </c>
      <c r="D145" s="32">
        <v>2</v>
      </c>
      <c r="E145" s="32">
        <v>0.12</v>
      </c>
      <c r="F145" s="30">
        <v>5000</v>
      </c>
      <c r="G145" s="30">
        <v>5300</v>
      </c>
      <c r="H145" s="30">
        <v>6000</v>
      </c>
      <c r="I145" s="30">
        <v>8000</v>
      </c>
      <c r="J145" s="30">
        <v>12000</v>
      </c>
      <c r="K145" s="30">
        <v>15000</v>
      </c>
      <c r="L145" s="30">
        <v>20000</v>
      </c>
      <c r="M145" s="30">
        <v>25000</v>
      </c>
      <c r="N145" s="30">
        <v>3000</v>
      </c>
      <c r="O145" s="30">
        <v>100</v>
      </c>
      <c r="P145" s="30">
        <v>90</v>
      </c>
      <c r="Q145" s="30">
        <v>80</v>
      </c>
      <c r="S145" s="5"/>
    </row>
    <row r="146" spans="1:19" ht="15.75">
      <c r="A146" s="69"/>
      <c r="B146" s="76"/>
      <c r="C146" s="22" t="s">
        <v>120</v>
      </c>
      <c r="D146" s="32">
        <v>0.8</v>
      </c>
      <c r="E146" s="32">
        <v>0.06</v>
      </c>
      <c r="F146" s="30">
        <v>2500</v>
      </c>
      <c r="G146" s="30">
        <v>2700</v>
      </c>
      <c r="H146" s="30">
        <v>3000</v>
      </c>
      <c r="I146" s="30">
        <v>4000</v>
      </c>
      <c r="J146" s="30">
        <v>6000</v>
      </c>
      <c r="K146" s="30">
        <v>7500</v>
      </c>
      <c r="L146" s="30">
        <v>10000</v>
      </c>
      <c r="M146" s="30"/>
      <c r="N146" s="30"/>
      <c r="O146" s="30"/>
      <c r="P146" s="30">
        <f t="shared" si="3"/>
        <v>0</v>
      </c>
      <c r="Q146" s="30"/>
      <c r="S146" s="5"/>
    </row>
    <row r="147" spans="1:19" ht="15.75">
      <c r="A147" s="69"/>
      <c r="B147" s="76"/>
      <c r="C147" s="22" t="s">
        <v>121</v>
      </c>
      <c r="D147" s="32">
        <v>0.8</v>
      </c>
      <c r="E147" s="32">
        <v>0.06</v>
      </c>
      <c r="F147" s="30">
        <v>2500</v>
      </c>
      <c r="G147" s="30">
        <v>2700</v>
      </c>
      <c r="H147" s="30">
        <v>3000</v>
      </c>
      <c r="I147" s="30">
        <v>4000</v>
      </c>
      <c r="J147" s="30">
        <v>6000</v>
      </c>
      <c r="K147" s="30">
        <v>7500</v>
      </c>
      <c r="L147" s="30">
        <v>10000</v>
      </c>
      <c r="M147" s="30"/>
      <c r="N147" s="30"/>
      <c r="O147" s="30"/>
      <c r="P147" s="30">
        <f t="shared" si="3"/>
        <v>0</v>
      </c>
      <c r="Q147" s="30"/>
      <c r="S147" s="5"/>
    </row>
    <row r="148" spans="1:19" ht="15.75">
      <c r="A148" s="69"/>
      <c r="B148" s="76"/>
      <c r="C148" s="22" t="s">
        <v>122</v>
      </c>
      <c r="D148" s="32">
        <v>0.8</v>
      </c>
      <c r="E148" s="32">
        <v>0.06</v>
      </c>
      <c r="F148" s="30">
        <v>2500</v>
      </c>
      <c r="G148" s="30">
        <v>2700</v>
      </c>
      <c r="H148" s="30">
        <v>3000</v>
      </c>
      <c r="I148" s="30">
        <v>4000</v>
      </c>
      <c r="J148" s="30">
        <v>6000</v>
      </c>
      <c r="K148" s="30">
        <v>7500</v>
      </c>
      <c r="L148" s="30">
        <v>10000</v>
      </c>
      <c r="M148" s="30"/>
      <c r="N148" s="30"/>
      <c r="O148" s="30"/>
      <c r="P148" s="30">
        <f t="shared" si="3"/>
        <v>0</v>
      </c>
      <c r="Q148" s="30"/>
      <c r="S148" s="5"/>
    </row>
    <row r="149" spans="1:19" ht="15.75">
      <c r="A149" s="69"/>
      <c r="B149" s="76"/>
      <c r="C149" s="22" t="s">
        <v>123</v>
      </c>
      <c r="D149" s="32">
        <v>1.5</v>
      </c>
      <c r="E149" s="32">
        <v>0.12</v>
      </c>
      <c r="F149" s="30">
        <v>5000</v>
      </c>
      <c r="G149" s="30">
        <v>5300</v>
      </c>
      <c r="H149" s="30">
        <v>6000</v>
      </c>
      <c r="I149" s="30">
        <v>8000</v>
      </c>
      <c r="J149" s="30">
        <v>12000</v>
      </c>
      <c r="K149" s="30">
        <v>15000</v>
      </c>
      <c r="L149" s="30">
        <v>20000</v>
      </c>
      <c r="M149" s="30">
        <v>25000</v>
      </c>
      <c r="N149" s="30">
        <v>3000</v>
      </c>
      <c r="O149" s="30"/>
      <c r="P149" s="30">
        <f t="shared" si="3"/>
        <v>0</v>
      </c>
      <c r="Q149" s="30"/>
      <c r="S149" s="5"/>
    </row>
    <row r="150" spans="1:19" ht="15.75">
      <c r="A150" s="69"/>
      <c r="B150" s="76"/>
      <c r="C150" s="22" t="s">
        <v>124</v>
      </c>
      <c r="D150" s="32">
        <v>0.5</v>
      </c>
      <c r="E150" s="32">
        <v>0.06</v>
      </c>
      <c r="F150" s="30">
        <v>2000</v>
      </c>
      <c r="G150" s="30">
        <v>2200</v>
      </c>
      <c r="H150" s="30">
        <v>2500</v>
      </c>
      <c r="I150" s="30">
        <v>3500</v>
      </c>
      <c r="J150" s="30">
        <v>5500</v>
      </c>
      <c r="K150" s="30">
        <v>7000</v>
      </c>
      <c r="L150" s="30"/>
      <c r="M150" s="30"/>
      <c r="N150" s="30"/>
      <c r="O150" s="30"/>
      <c r="P150" s="30">
        <f t="shared" si="3"/>
        <v>0</v>
      </c>
      <c r="Q150" s="30"/>
      <c r="S150" s="5"/>
    </row>
    <row r="151" spans="1:19" ht="15.75">
      <c r="A151" s="70"/>
      <c r="B151" s="77"/>
      <c r="C151" s="22" t="s">
        <v>125</v>
      </c>
      <c r="D151" s="32">
        <v>0.5</v>
      </c>
      <c r="E151" s="32">
        <v>0.06</v>
      </c>
      <c r="F151" s="30">
        <v>2000</v>
      </c>
      <c r="G151" s="30">
        <v>2200</v>
      </c>
      <c r="H151" s="30">
        <v>2500</v>
      </c>
      <c r="I151" s="30">
        <v>3500</v>
      </c>
      <c r="J151" s="30">
        <v>5500</v>
      </c>
      <c r="K151" s="30">
        <v>7000</v>
      </c>
      <c r="L151" s="30"/>
      <c r="M151" s="30"/>
      <c r="N151" s="30"/>
      <c r="O151" s="30"/>
      <c r="P151" s="30">
        <f t="shared" si="3"/>
        <v>0</v>
      </c>
      <c r="Q151" s="30"/>
      <c r="S151" s="5"/>
    </row>
    <row r="152" spans="1:17" ht="12.75">
      <c r="A152" s="16"/>
      <c r="B152" s="16"/>
      <c r="C152" s="28"/>
      <c r="D152" s="29"/>
      <c r="E152" s="18"/>
      <c r="F152" s="18"/>
      <c r="G152" s="18"/>
      <c r="H152" s="18"/>
      <c r="I152" s="18"/>
      <c r="J152" s="18"/>
      <c r="K152" s="18"/>
      <c r="L152" s="15"/>
      <c r="M152" s="15"/>
      <c r="N152" s="15"/>
      <c r="O152" s="15"/>
      <c r="P152" s="15"/>
      <c r="Q152" s="5"/>
    </row>
    <row r="153" spans="1:17" ht="12.75">
      <c r="A153" s="23" t="s">
        <v>138</v>
      </c>
      <c r="B153" s="35"/>
      <c r="D153" s="35"/>
      <c r="E153" s="15"/>
      <c r="F153" s="15"/>
      <c r="G153" s="15"/>
      <c r="H153" s="15"/>
      <c r="I153" s="15"/>
      <c r="J153" s="15"/>
      <c r="K153" s="15"/>
      <c r="L153" s="15"/>
      <c r="M153" s="15"/>
      <c r="N153" s="15"/>
      <c r="O153" s="15"/>
      <c r="P153" s="15"/>
      <c r="Q153" s="5"/>
    </row>
    <row r="154" spans="1:17" ht="12.75">
      <c r="A154" s="40" t="s">
        <v>145</v>
      </c>
      <c r="B154" s="11"/>
      <c r="C154" s="23"/>
      <c r="D154" s="27"/>
      <c r="E154" s="15"/>
      <c r="F154" s="15"/>
      <c r="G154" s="15"/>
      <c r="H154" s="15"/>
      <c r="I154" s="15"/>
      <c r="J154" s="15"/>
      <c r="K154" s="15"/>
      <c r="L154" s="15"/>
      <c r="M154" s="15"/>
      <c r="N154" s="15"/>
      <c r="O154" s="15"/>
      <c r="P154" s="15"/>
      <c r="Q154" s="5"/>
    </row>
    <row r="155" spans="1:17" ht="12.75">
      <c r="A155" s="11"/>
      <c r="B155" s="11"/>
      <c r="C155" s="23"/>
      <c r="D155" s="27"/>
      <c r="E155" s="15"/>
      <c r="F155" s="15"/>
      <c r="G155" s="15"/>
      <c r="H155" s="15"/>
      <c r="I155" s="15"/>
      <c r="J155" s="15"/>
      <c r="K155" s="15"/>
      <c r="L155" s="15"/>
      <c r="M155" s="15"/>
      <c r="N155" s="15"/>
      <c r="O155" s="15"/>
      <c r="P155" s="15"/>
      <c r="Q155" s="5"/>
    </row>
    <row r="156" spans="1:17" ht="12.75">
      <c r="A156" s="11"/>
      <c r="B156" s="11"/>
      <c r="C156" s="5"/>
      <c r="D156" s="12"/>
      <c r="E156" s="15"/>
      <c r="F156" s="15"/>
      <c r="G156" s="15"/>
      <c r="H156" s="15"/>
      <c r="I156" s="15"/>
      <c r="J156" s="15"/>
      <c r="K156" s="15"/>
      <c r="L156" s="15"/>
      <c r="M156" s="15"/>
      <c r="N156" s="15"/>
      <c r="O156" s="15"/>
      <c r="P156" s="15"/>
      <c r="Q156" s="5"/>
    </row>
    <row r="157" spans="1:17" ht="20.25">
      <c r="A157" s="11"/>
      <c r="B157" s="11"/>
      <c r="C157" s="23"/>
      <c r="D157" s="4"/>
      <c r="E157" s="4"/>
      <c r="F157" s="4"/>
      <c r="G157" s="4"/>
      <c r="H157" s="4"/>
      <c r="I157" s="4"/>
      <c r="J157" s="4"/>
      <c r="K157" s="4"/>
      <c r="L157" s="4"/>
      <c r="M157" s="13" t="s">
        <v>4</v>
      </c>
      <c r="N157" s="14"/>
      <c r="O157" s="4"/>
      <c r="P157" s="4"/>
      <c r="Q157" s="5"/>
    </row>
    <row r="158" spans="1:17" ht="12.75">
      <c r="A158" s="4"/>
      <c r="B158" s="4"/>
      <c r="C158" s="5"/>
      <c r="D158" s="4"/>
      <c r="E158" s="4"/>
      <c r="F158" s="4"/>
      <c r="G158" s="4"/>
      <c r="H158" s="4"/>
      <c r="I158" s="4"/>
      <c r="J158" s="4"/>
      <c r="K158" s="4"/>
      <c r="L158" s="4"/>
      <c r="M158" s="4" t="s">
        <v>10</v>
      </c>
      <c r="N158" s="4"/>
      <c r="O158" s="4"/>
      <c r="P158" s="4"/>
      <c r="Q158" s="5"/>
    </row>
    <row r="159" spans="1:17" ht="12.75">
      <c r="A159" s="4"/>
      <c r="B159" s="4"/>
      <c r="C159" s="5"/>
      <c r="D159" s="4"/>
      <c r="E159" s="4"/>
      <c r="F159" s="4"/>
      <c r="G159" s="4"/>
      <c r="H159" s="4"/>
      <c r="I159" s="4"/>
      <c r="J159" s="4"/>
      <c r="K159" s="4"/>
      <c r="L159" s="4"/>
      <c r="M159" s="4" t="s">
        <v>9</v>
      </c>
      <c r="N159" s="4"/>
      <c r="O159" s="4"/>
      <c r="P159" s="4"/>
      <c r="Q159" s="5"/>
    </row>
    <row r="160" spans="1:17" ht="15">
      <c r="A160" s="21"/>
      <c r="B160" s="21"/>
      <c r="C160" s="5"/>
      <c r="D160" s="12"/>
      <c r="E160" s="15"/>
      <c r="F160" s="15"/>
      <c r="G160" s="15"/>
      <c r="H160" s="15"/>
      <c r="I160" s="15"/>
      <c r="J160" s="15"/>
      <c r="K160" s="15"/>
      <c r="L160" s="15"/>
      <c r="M160" s="15"/>
      <c r="N160" s="15"/>
      <c r="O160" s="15"/>
      <c r="P160" s="15"/>
      <c r="Q160" s="5"/>
    </row>
    <row r="161" spans="1:17" ht="12.75">
      <c r="A161" s="11"/>
      <c r="B161" s="11"/>
      <c r="C161" s="5"/>
      <c r="D161" s="12"/>
      <c r="E161" s="15"/>
      <c r="F161" s="15"/>
      <c r="G161" s="15"/>
      <c r="H161" s="15"/>
      <c r="I161" s="15"/>
      <c r="J161" s="15"/>
      <c r="K161" s="15"/>
      <c r="L161" s="15"/>
      <c r="M161" s="15"/>
      <c r="N161" s="15"/>
      <c r="O161" s="15"/>
      <c r="P161" s="15"/>
      <c r="Q161" s="5"/>
    </row>
    <row r="162" spans="1:17" ht="12.75" customHeight="1">
      <c r="A162" s="78" t="s">
        <v>24</v>
      </c>
      <c r="B162" s="78"/>
      <c r="C162" s="78"/>
      <c r="D162" s="78"/>
      <c r="E162" s="78"/>
      <c r="F162" s="78"/>
      <c r="G162" s="78"/>
      <c r="H162" s="78"/>
      <c r="I162" s="78"/>
      <c r="J162" s="78"/>
      <c r="K162" s="78"/>
      <c r="L162" s="41"/>
      <c r="M162" s="41"/>
      <c r="N162" s="9"/>
      <c r="O162" s="9"/>
      <c r="P162" s="9"/>
      <c r="Q162" s="5"/>
    </row>
    <row r="163" spans="1:17" ht="12.75" customHeight="1">
      <c r="A163" s="65" t="s">
        <v>0</v>
      </c>
      <c r="B163" s="83" t="s">
        <v>5</v>
      </c>
      <c r="C163" s="84"/>
      <c r="D163" s="65" t="s">
        <v>22</v>
      </c>
      <c r="E163" s="65"/>
      <c r="F163" s="65"/>
      <c r="G163" s="65"/>
      <c r="H163" s="65"/>
      <c r="I163" s="65"/>
      <c r="J163" s="65"/>
      <c r="K163" s="65"/>
      <c r="L163" s="20"/>
      <c r="M163" s="20"/>
      <c r="N163" s="9"/>
      <c r="O163" s="9"/>
      <c r="P163" s="9"/>
      <c r="Q163" s="5"/>
    </row>
    <row r="164" spans="1:18" ht="12.75" customHeight="1">
      <c r="A164" s="65"/>
      <c r="B164" s="85"/>
      <c r="C164" s="86"/>
      <c r="D164" s="65" t="s">
        <v>57</v>
      </c>
      <c r="E164" s="65"/>
      <c r="F164" s="65" t="s">
        <v>139</v>
      </c>
      <c r="G164" s="65"/>
      <c r="H164" s="65" t="s">
        <v>7</v>
      </c>
      <c r="I164" s="65"/>
      <c r="J164" s="65" t="s">
        <v>8</v>
      </c>
      <c r="K164" s="65"/>
      <c r="L164" s="9"/>
      <c r="M164" s="9"/>
      <c r="N164" s="5"/>
      <c r="O164" s="5"/>
      <c r="P164" s="5"/>
      <c r="R164" s="1"/>
    </row>
    <row r="165" spans="1:18" ht="12.75" customHeight="1">
      <c r="A165" s="65"/>
      <c r="B165" s="85"/>
      <c r="C165" s="86"/>
      <c r="D165" s="65"/>
      <c r="E165" s="65"/>
      <c r="F165" s="65"/>
      <c r="G165" s="65"/>
      <c r="H165" s="65"/>
      <c r="I165" s="65"/>
      <c r="J165" s="65"/>
      <c r="K165" s="65"/>
      <c r="L165" s="9"/>
      <c r="M165" s="9"/>
      <c r="N165" s="5"/>
      <c r="O165" s="5"/>
      <c r="P165" s="5"/>
      <c r="R165" s="1"/>
    </row>
    <row r="166" spans="1:18" ht="12.75" customHeight="1">
      <c r="A166" s="65"/>
      <c r="B166" s="87"/>
      <c r="C166" s="88"/>
      <c r="D166" s="65" t="s">
        <v>2</v>
      </c>
      <c r="E166" s="65"/>
      <c r="F166" s="65" t="s">
        <v>2</v>
      </c>
      <c r="G166" s="65"/>
      <c r="H166" s="65" t="s">
        <v>2</v>
      </c>
      <c r="I166" s="65"/>
      <c r="J166" s="65" t="s">
        <v>2</v>
      </c>
      <c r="K166" s="65"/>
      <c r="L166" s="9"/>
      <c r="M166" s="9"/>
      <c r="N166" s="5"/>
      <c r="O166" s="5"/>
      <c r="P166" s="5"/>
      <c r="R166" s="1"/>
    </row>
    <row r="167" spans="1:18" ht="14.25" customHeight="1">
      <c r="A167" s="68">
        <v>1</v>
      </c>
      <c r="B167" s="68" t="s">
        <v>25</v>
      </c>
      <c r="C167" s="24" t="s">
        <v>25</v>
      </c>
      <c r="D167" s="73">
        <v>0.16</v>
      </c>
      <c r="E167" s="74"/>
      <c r="F167" s="73">
        <v>0.08</v>
      </c>
      <c r="G167" s="74"/>
      <c r="H167" s="73">
        <v>0.128</v>
      </c>
      <c r="I167" s="74"/>
      <c r="J167" s="73">
        <v>0.064</v>
      </c>
      <c r="K167" s="74"/>
      <c r="L167" s="5"/>
      <c r="M167" s="5"/>
      <c r="N167" s="1"/>
      <c r="O167" s="1"/>
      <c r="P167" s="1"/>
      <c r="R167" s="1"/>
    </row>
    <row r="168" spans="1:13" s="37" customFormat="1" ht="14.25" customHeight="1">
      <c r="A168" s="69"/>
      <c r="B168" s="69"/>
      <c r="C168" s="24" t="s">
        <v>128</v>
      </c>
      <c r="D168" s="73">
        <v>0.096</v>
      </c>
      <c r="E168" s="74"/>
      <c r="F168" s="73">
        <v>0.0512</v>
      </c>
      <c r="G168" s="74"/>
      <c r="H168" s="73">
        <v>0.064</v>
      </c>
      <c r="I168" s="74"/>
      <c r="J168" s="73">
        <v>0.064</v>
      </c>
      <c r="K168" s="74"/>
      <c r="L168" s="36"/>
      <c r="M168" s="36"/>
    </row>
    <row r="169" spans="1:13" s="37" customFormat="1" ht="14.25" customHeight="1">
      <c r="A169" s="69"/>
      <c r="B169" s="69"/>
      <c r="C169" s="24" t="s">
        <v>129</v>
      </c>
      <c r="D169" s="73">
        <v>0.096</v>
      </c>
      <c r="E169" s="74"/>
      <c r="F169" s="73">
        <v>0.0512</v>
      </c>
      <c r="G169" s="74"/>
      <c r="H169" s="73">
        <v>0.064</v>
      </c>
      <c r="I169" s="74"/>
      <c r="J169" s="73">
        <v>0.064</v>
      </c>
      <c r="K169" s="74"/>
      <c r="L169" s="36"/>
      <c r="M169" s="36"/>
    </row>
    <row r="170" spans="1:18" ht="14.25" customHeight="1">
      <c r="A170" s="70"/>
      <c r="B170" s="70"/>
      <c r="C170" s="24" t="s">
        <v>130</v>
      </c>
      <c r="D170" s="73">
        <v>0.096</v>
      </c>
      <c r="E170" s="74"/>
      <c r="F170" s="73">
        <v>0.0512</v>
      </c>
      <c r="G170" s="74"/>
      <c r="H170" s="73">
        <v>0.064</v>
      </c>
      <c r="I170" s="74"/>
      <c r="J170" s="73">
        <v>0.064</v>
      </c>
      <c r="K170" s="74"/>
      <c r="L170" s="5"/>
      <c r="M170" s="5"/>
      <c r="N170" s="1"/>
      <c r="O170" s="1"/>
      <c r="P170" s="1"/>
      <c r="R170" s="1"/>
    </row>
    <row r="171" spans="1:18" ht="15.75">
      <c r="A171" s="68">
        <f>A167+1</f>
        <v>2</v>
      </c>
      <c r="B171" s="75" t="s">
        <v>38</v>
      </c>
      <c r="C171" s="22" t="s">
        <v>38</v>
      </c>
      <c r="D171" s="73">
        <v>0.096</v>
      </c>
      <c r="E171" s="74"/>
      <c r="F171" s="73">
        <v>0.064</v>
      </c>
      <c r="G171" s="74"/>
      <c r="H171" s="73">
        <v>0.07680000000000001</v>
      </c>
      <c r="I171" s="74"/>
      <c r="J171" s="73">
        <v>0.096</v>
      </c>
      <c r="K171" s="74"/>
      <c r="L171" s="5"/>
      <c r="M171" s="5"/>
      <c r="N171" s="1"/>
      <c r="O171" s="1"/>
      <c r="P171" s="1"/>
      <c r="R171" s="1"/>
    </row>
    <row r="172" spans="1:18" ht="15.75">
      <c r="A172" s="69"/>
      <c r="B172" s="76"/>
      <c r="C172" s="22" t="s">
        <v>66</v>
      </c>
      <c r="D172" s="73">
        <v>0.044800000000000006</v>
      </c>
      <c r="E172" s="74"/>
      <c r="F172" s="73">
        <v>0.038400000000000004</v>
      </c>
      <c r="G172" s="74"/>
      <c r="H172" s="73">
        <v>0.064</v>
      </c>
      <c r="I172" s="74"/>
      <c r="J172" s="73">
        <v>0.07680000000000001</v>
      </c>
      <c r="K172" s="74"/>
      <c r="L172" s="5"/>
      <c r="M172" s="5"/>
      <c r="N172" s="1"/>
      <c r="O172" s="1"/>
      <c r="P172" s="1"/>
      <c r="R172" s="1"/>
    </row>
    <row r="173" spans="1:18" ht="15.75">
      <c r="A173" s="69"/>
      <c r="B173" s="76"/>
      <c r="C173" s="22" t="s">
        <v>67</v>
      </c>
      <c r="D173" s="73">
        <v>0.044800000000000006</v>
      </c>
      <c r="E173" s="74"/>
      <c r="F173" s="73">
        <v>0.038400000000000004</v>
      </c>
      <c r="G173" s="74"/>
      <c r="H173" s="73">
        <v>0.064</v>
      </c>
      <c r="I173" s="74"/>
      <c r="J173" s="73">
        <v>0.07680000000000001</v>
      </c>
      <c r="K173" s="74"/>
      <c r="L173" s="5"/>
      <c r="M173" s="5"/>
      <c r="N173" s="1"/>
      <c r="O173" s="1"/>
      <c r="P173" s="1"/>
      <c r="R173" s="1"/>
    </row>
    <row r="174" spans="1:18" ht="15.75">
      <c r="A174" s="69"/>
      <c r="B174" s="76"/>
      <c r="C174" s="22" t="s">
        <v>68</v>
      </c>
      <c r="D174" s="73">
        <v>0.044800000000000006</v>
      </c>
      <c r="E174" s="74"/>
      <c r="F174" s="73">
        <v>0.038400000000000004</v>
      </c>
      <c r="G174" s="74"/>
      <c r="H174" s="73">
        <v>0.064</v>
      </c>
      <c r="I174" s="74"/>
      <c r="J174" s="73">
        <v>0.07680000000000001</v>
      </c>
      <c r="K174" s="74"/>
      <c r="L174" s="5"/>
      <c r="M174" s="5"/>
      <c r="N174" s="1"/>
      <c r="O174" s="1"/>
      <c r="P174" s="1"/>
      <c r="R174" s="1"/>
    </row>
    <row r="175" spans="1:18" ht="15.75">
      <c r="A175" s="69"/>
      <c r="B175" s="76"/>
      <c r="C175" s="22" t="s">
        <v>69</v>
      </c>
      <c r="D175" s="73">
        <v>0.044800000000000006</v>
      </c>
      <c r="E175" s="74"/>
      <c r="F175" s="73">
        <v>0.038400000000000004</v>
      </c>
      <c r="G175" s="74"/>
      <c r="H175" s="73">
        <v>0.064</v>
      </c>
      <c r="I175" s="74"/>
      <c r="J175" s="73">
        <v>0.07680000000000001</v>
      </c>
      <c r="K175" s="74"/>
      <c r="L175" s="5"/>
      <c r="M175" s="5"/>
      <c r="N175" s="1"/>
      <c r="O175" s="1"/>
      <c r="P175" s="1"/>
      <c r="R175" s="1"/>
    </row>
    <row r="176" spans="1:18" ht="15.75">
      <c r="A176" s="69"/>
      <c r="B176" s="76"/>
      <c r="C176" s="22" t="s">
        <v>70</v>
      </c>
      <c r="D176" s="73">
        <v>0.044800000000000006</v>
      </c>
      <c r="E176" s="74"/>
      <c r="F176" s="73">
        <v>0.038400000000000004</v>
      </c>
      <c r="G176" s="74"/>
      <c r="H176" s="73">
        <v>0.064</v>
      </c>
      <c r="I176" s="74"/>
      <c r="J176" s="73">
        <v>0.07680000000000001</v>
      </c>
      <c r="K176" s="74"/>
      <c r="L176" s="5"/>
      <c r="M176" s="5"/>
      <c r="N176" s="1"/>
      <c r="O176" s="1"/>
      <c r="P176" s="1"/>
      <c r="R176" s="1"/>
    </row>
    <row r="177" spans="1:18" ht="15.75">
      <c r="A177" s="69"/>
      <c r="B177" s="76"/>
      <c r="C177" s="22" t="s">
        <v>71</v>
      </c>
      <c r="D177" s="73">
        <v>0.044800000000000006</v>
      </c>
      <c r="E177" s="74"/>
      <c r="F177" s="73">
        <v>0.038400000000000004</v>
      </c>
      <c r="G177" s="74"/>
      <c r="H177" s="73">
        <v>0.064</v>
      </c>
      <c r="I177" s="74"/>
      <c r="J177" s="73">
        <v>0.07680000000000001</v>
      </c>
      <c r="K177" s="74"/>
      <c r="L177" s="5"/>
      <c r="M177" s="5"/>
      <c r="N177" s="1"/>
      <c r="O177" s="1"/>
      <c r="P177" s="1"/>
      <c r="R177" s="1"/>
    </row>
    <row r="178" spans="1:18" ht="15.75">
      <c r="A178" s="69"/>
      <c r="B178" s="76"/>
      <c r="C178" s="22" t="s">
        <v>72</v>
      </c>
      <c r="D178" s="73">
        <v>0.044800000000000006</v>
      </c>
      <c r="E178" s="74"/>
      <c r="F178" s="73">
        <v>0.038400000000000004</v>
      </c>
      <c r="G178" s="74"/>
      <c r="H178" s="73">
        <v>0.064</v>
      </c>
      <c r="I178" s="74"/>
      <c r="J178" s="73">
        <v>0.07680000000000001</v>
      </c>
      <c r="K178" s="74"/>
      <c r="L178" s="5"/>
      <c r="M178" s="5"/>
      <c r="N178" s="1"/>
      <c r="O178" s="1"/>
      <c r="P178" s="1"/>
      <c r="R178" s="1"/>
    </row>
    <row r="179" spans="1:18" ht="15.75">
      <c r="A179" s="69"/>
      <c r="B179" s="76"/>
      <c r="C179" s="22" t="s">
        <v>73</v>
      </c>
      <c r="D179" s="73">
        <v>0.044800000000000006</v>
      </c>
      <c r="E179" s="74"/>
      <c r="F179" s="73">
        <v>0.038400000000000004</v>
      </c>
      <c r="G179" s="74"/>
      <c r="H179" s="73">
        <v>0.064</v>
      </c>
      <c r="I179" s="74"/>
      <c r="J179" s="73">
        <v>0.07680000000000001</v>
      </c>
      <c r="K179" s="74"/>
      <c r="L179" s="5"/>
      <c r="M179" s="5"/>
      <c r="N179" s="1"/>
      <c r="O179" s="1"/>
      <c r="P179" s="1"/>
      <c r="R179" s="1"/>
    </row>
    <row r="180" spans="1:18" ht="15.75">
      <c r="A180" s="69"/>
      <c r="B180" s="76"/>
      <c r="C180" s="22" t="s">
        <v>74</v>
      </c>
      <c r="D180" s="73">
        <v>0.044800000000000006</v>
      </c>
      <c r="E180" s="74"/>
      <c r="F180" s="73">
        <v>0.038400000000000004</v>
      </c>
      <c r="G180" s="74"/>
      <c r="H180" s="73">
        <v>0.064</v>
      </c>
      <c r="I180" s="74"/>
      <c r="J180" s="73">
        <v>0.07680000000000001</v>
      </c>
      <c r="K180" s="74"/>
      <c r="L180" s="5"/>
      <c r="M180" s="5"/>
      <c r="N180" s="1"/>
      <c r="O180" s="1"/>
      <c r="P180" s="1"/>
      <c r="R180" s="1"/>
    </row>
    <row r="181" spans="1:18" ht="15.75">
      <c r="A181" s="70"/>
      <c r="B181" s="77"/>
      <c r="C181" s="22" t="s">
        <v>75</v>
      </c>
      <c r="D181" s="73">
        <v>0.044800000000000006</v>
      </c>
      <c r="E181" s="74"/>
      <c r="F181" s="73">
        <v>0.038400000000000004</v>
      </c>
      <c r="G181" s="74"/>
      <c r="H181" s="73">
        <v>0.064</v>
      </c>
      <c r="I181" s="74"/>
      <c r="J181" s="73">
        <v>0.07680000000000001</v>
      </c>
      <c r="K181" s="74"/>
      <c r="L181" s="5"/>
      <c r="M181" s="5"/>
      <c r="N181" s="1"/>
      <c r="O181" s="1"/>
      <c r="P181" s="1"/>
      <c r="R181" s="1"/>
    </row>
    <row r="182" spans="1:18" ht="15.75">
      <c r="A182" s="68">
        <f>A171+1</f>
        <v>3</v>
      </c>
      <c r="B182" s="75" t="s">
        <v>36</v>
      </c>
      <c r="C182" s="22" t="s">
        <v>36</v>
      </c>
      <c r="D182" s="73">
        <v>0.096</v>
      </c>
      <c r="E182" s="74"/>
      <c r="F182" s="73">
        <v>0.044800000000000006</v>
      </c>
      <c r="G182" s="74"/>
      <c r="H182" s="73">
        <v>0.08640000000000002</v>
      </c>
      <c r="I182" s="74"/>
      <c r="J182" s="73">
        <v>0.064</v>
      </c>
      <c r="K182" s="74"/>
      <c r="L182" s="5"/>
      <c r="M182" s="5"/>
      <c r="N182" s="1"/>
      <c r="O182" s="1"/>
      <c r="P182" s="1"/>
      <c r="R182" s="1"/>
    </row>
    <row r="183" spans="1:18" ht="15.75">
      <c r="A183" s="69"/>
      <c r="B183" s="76"/>
      <c r="C183" s="22" t="s">
        <v>76</v>
      </c>
      <c r="D183" s="73">
        <v>0.048</v>
      </c>
      <c r="E183" s="74"/>
      <c r="F183" s="73">
        <v>0.032</v>
      </c>
      <c r="G183" s="74"/>
      <c r="H183" s="73">
        <v>0.064</v>
      </c>
      <c r="I183" s="74"/>
      <c r="J183" s="73">
        <v>0.064</v>
      </c>
      <c r="K183" s="74"/>
      <c r="L183" s="5"/>
      <c r="M183" s="5"/>
      <c r="N183" s="1"/>
      <c r="O183" s="1"/>
      <c r="P183" s="1"/>
      <c r="R183" s="1"/>
    </row>
    <row r="184" spans="1:18" ht="15.75">
      <c r="A184" s="70"/>
      <c r="B184" s="77"/>
      <c r="C184" s="22" t="s">
        <v>77</v>
      </c>
      <c r="D184" s="73">
        <v>0.048</v>
      </c>
      <c r="E184" s="74"/>
      <c r="F184" s="73">
        <v>0.032</v>
      </c>
      <c r="G184" s="74"/>
      <c r="H184" s="73">
        <v>0.064</v>
      </c>
      <c r="I184" s="74"/>
      <c r="J184" s="73">
        <v>0.064</v>
      </c>
      <c r="K184" s="74"/>
      <c r="L184" s="5"/>
      <c r="M184" s="5"/>
      <c r="N184" s="1"/>
      <c r="O184" s="1"/>
      <c r="P184" s="1"/>
      <c r="R184" s="1"/>
    </row>
    <row r="185" spans="1:18" ht="15.75">
      <c r="A185" s="68">
        <f>A182+1</f>
        <v>4</v>
      </c>
      <c r="B185" s="75" t="s">
        <v>54</v>
      </c>
      <c r="C185" s="22" t="s">
        <v>54</v>
      </c>
      <c r="D185" s="73">
        <v>0.07680000000000001</v>
      </c>
      <c r="E185" s="74"/>
      <c r="F185" s="73">
        <v>0.040320000000000016</v>
      </c>
      <c r="G185" s="74"/>
      <c r="H185" s="73">
        <v>0.08640000000000002</v>
      </c>
      <c r="I185" s="74"/>
      <c r="J185" s="73">
        <v>0.064</v>
      </c>
      <c r="K185" s="74"/>
      <c r="L185" s="5"/>
      <c r="M185" s="5"/>
      <c r="N185" s="1"/>
      <c r="O185" s="1"/>
      <c r="P185" s="1"/>
      <c r="R185" s="1"/>
    </row>
    <row r="186" spans="1:18" ht="15.75">
      <c r="A186" s="69"/>
      <c r="B186" s="76"/>
      <c r="C186" s="22" t="s">
        <v>78</v>
      </c>
      <c r="D186" s="73">
        <v>0.0512</v>
      </c>
      <c r="E186" s="74"/>
      <c r="F186" s="73">
        <v>0.038400000000000004</v>
      </c>
      <c r="G186" s="74"/>
      <c r="H186" s="73">
        <v>0.08960000000000001</v>
      </c>
      <c r="I186" s="74"/>
      <c r="J186" s="73">
        <v>0.07680000000000001</v>
      </c>
      <c r="K186" s="74"/>
      <c r="L186" s="5"/>
      <c r="M186" s="5"/>
      <c r="N186" s="1"/>
      <c r="O186" s="1"/>
      <c r="P186" s="1"/>
      <c r="R186" s="1"/>
    </row>
    <row r="187" spans="1:18" ht="15.75">
      <c r="A187" s="69"/>
      <c r="B187" s="76"/>
      <c r="C187" s="22" t="s">
        <v>79</v>
      </c>
      <c r="D187" s="73">
        <v>0.07680000000000001</v>
      </c>
      <c r="E187" s="74"/>
      <c r="F187" s="73">
        <v>0.038400000000000004</v>
      </c>
      <c r="G187" s="74"/>
      <c r="H187" s="73">
        <v>0.08640000000000002</v>
      </c>
      <c r="I187" s="74"/>
      <c r="J187" s="73">
        <v>0.064</v>
      </c>
      <c r="K187" s="74"/>
      <c r="L187" s="5"/>
      <c r="M187" s="5"/>
      <c r="N187" s="1"/>
      <c r="O187" s="1"/>
      <c r="P187" s="1"/>
      <c r="R187" s="1"/>
    </row>
    <row r="188" spans="1:18" ht="15.75">
      <c r="A188" s="69"/>
      <c r="B188" s="76"/>
      <c r="C188" s="22" t="s">
        <v>80</v>
      </c>
      <c r="D188" s="73">
        <v>0.0512</v>
      </c>
      <c r="E188" s="74"/>
      <c r="F188" s="73">
        <v>0.040320000000000016</v>
      </c>
      <c r="G188" s="74"/>
      <c r="H188" s="73">
        <v>0.08640000000000002</v>
      </c>
      <c r="I188" s="74"/>
      <c r="J188" s="73">
        <v>0.064</v>
      </c>
      <c r="K188" s="74"/>
      <c r="L188" s="5"/>
      <c r="M188" s="5"/>
      <c r="N188" s="1"/>
      <c r="O188" s="1"/>
      <c r="P188" s="1"/>
      <c r="R188" s="1"/>
    </row>
    <row r="189" spans="1:18" ht="15.75">
      <c r="A189" s="69"/>
      <c r="B189" s="76"/>
      <c r="C189" s="22" t="s">
        <v>81</v>
      </c>
      <c r="D189" s="73">
        <v>0.07680000000000001</v>
      </c>
      <c r="E189" s="74"/>
      <c r="F189" s="73">
        <v>0.040320000000000016</v>
      </c>
      <c r="G189" s="74"/>
      <c r="H189" s="73">
        <v>0.08640000000000002</v>
      </c>
      <c r="I189" s="74"/>
      <c r="J189" s="73">
        <v>0.064</v>
      </c>
      <c r="K189" s="74"/>
      <c r="L189" s="5"/>
      <c r="M189" s="5"/>
      <c r="N189" s="1"/>
      <c r="O189" s="1"/>
      <c r="P189" s="1"/>
      <c r="R189" s="1"/>
    </row>
    <row r="190" spans="1:18" ht="15.75">
      <c r="A190" s="69"/>
      <c r="B190" s="76"/>
      <c r="C190" s="22" t="s">
        <v>82</v>
      </c>
      <c r="D190" s="73">
        <v>0.0512</v>
      </c>
      <c r="E190" s="74"/>
      <c r="F190" s="73">
        <v>0.040320000000000016</v>
      </c>
      <c r="G190" s="74"/>
      <c r="H190" s="73">
        <v>0.08640000000000002</v>
      </c>
      <c r="I190" s="74"/>
      <c r="J190" s="73">
        <v>0.064</v>
      </c>
      <c r="K190" s="74"/>
      <c r="L190" s="5"/>
      <c r="M190" s="5"/>
      <c r="N190" s="1"/>
      <c r="O190" s="1"/>
      <c r="P190" s="1"/>
      <c r="R190" s="1"/>
    </row>
    <row r="191" spans="1:18" ht="15.75">
      <c r="A191" s="69"/>
      <c r="B191" s="76"/>
      <c r="C191" s="22" t="s">
        <v>83</v>
      </c>
      <c r="D191" s="73">
        <v>0.0512</v>
      </c>
      <c r="E191" s="74"/>
      <c r="F191" s="73">
        <v>0.040320000000000016</v>
      </c>
      <c r="G191" s="74"/>
      <c r="H191" s="73">
        <v>0.08640000000000002</v>
      </c>
      <c r="I191" s="74"/>
      <c r="J191" s="73">
        <v>0.064</v>
      </c>
      <c r="K191" s="74"/>
      <c r="L191" s="5"/>
      <c r="M191" s="5"/>
      <c r="N191" s="1"/>
      <c r="O191" s="1"/>
      <c r="P191" s="1"/>
      <c r="R191" s="1"/>
    </row>
    <row r="192" spans="1:18" ht="15.75">
      <c r="A192" s="69"/>
      <c r="B192" s="76"/>
      <c r="C192" s="22" t="s">
        <v>84</v>
      </c>
      <c r="D192" s="73">
        <v>0.0512</v>
      </c>
      <c r="E192" s="74"/>
      <c r="F192" s="73">
        <v>0.040320000000000016</v>
      </c>
      <c r="G192" s="74"/>
      <c r="H192" s="73">
        <v>0.08640000000000002</v>
      </c>
      <c r="I192" s="74"/>
      <c r="J192" s="73">
        <v>0.064</v>
      </c>
      <c r="K192" s="74"/>
      <c r="L192" s="5"/>
      <c r="M192" s="5"/>
      <c r="N192" s="1"/>
      <c r="O192" s="1"/>
      <c r="P192" s="1"/>
      <c r="R192" s="1"/>
    </row>
    <row r="193" spans="1:18" ht="15.75">
      <c r="A193" s="69"/>
      <c r="B193" s="76"/>
      <c r="C193" s="22" t="s">
        <v>127</v>
      </c>
      <c r="D193" s="73">
        <v>0.0512</v>
      </c>
      <c r="E193" s="74"/>
      <c r="F193" s="73">
        <v>0.040320000000000016</v>
      </c>
      <c r="G193" s="74"/>
      <c r="H193" s="73">
        <v>0.08640000000000002</v>
      </c>
      <c r="I193" s="74"/>
      <c r="J193" s="73">
        <v>0.064</v>
      </c>
      <c r="K193" s="74"/>
      <c r="L193" s="5"/>
      <c r="M193" s="5"/>
      <c r="N193" s="1"/>
      <c r="O193" s="1"/>
      <c r="P193" s="1"/>
      <c r="R193" s="1"/>
    </row>
    <row r="194" spans="1:18" ht="15.75">
      <c r="A194" s="70"/>
      <c r="B194" s="77"/>
      <c r="C194" s="22" t="s">
        <v>85</v>
      </c>
      <c r="D194" s="73">
        <v>0.07680000000000001</v>
      </c>
      <c r="E194" s="74"/>
      <c r="F194" s="73">
        <v>0.040320000000000016</v>
      </c>
      <c r="G194" s="74"/>
      <c r="H194" s="73">
        <v>0.08640000000000002</v>
      </c>
      <c r="I194" s="74"/>
      <c r="J194" s="73">
        <v>0.064</v>
      </c>
      <c r="K194" s="74"/>
      <c r="L194" s="5"/>
      <c r="M194" s="5"/>
      <c r="N194" s="1"/>
      <c r="O194" s="1"/>
      <c r="P194" s="1"/>
      <c r="R194" s="1"/>
    </row>
    <row r="195" spans="1:18" ht="15.75">
      <c r="A195" s="68">
        <f>A185+1</f>
        <v>5</v>
      </c>
      <c r="B195" s="75" t="s">
        <v>39</v>
      </c>
      <c r="C195" s="22" t="s">
        <v>39</v>
      </c>
      <c r="D195" s="73">
        <v>0.0288</v>
      </c>
      <c r="E195" s="74"/>
      <c r="F195" s="73">
        <v>0.023040000000000005</v>
      </c>
      <c r="G195" s="74"/>
      <c r="H195" s="73">
        <v>0.05184000000000001</v>
      </c>
      <c r="I195" s="74"/>
      <c r="J195" s="73">
        <v>0.064</v>
      </c>
      <c r="K195" s="74"/>
      <c r="L195" s="5"/>
      <c r="M195" s="5"/>
      <c r="N195" s="1"/>
      <c r="O195" s="1"/>
      <c r="P195" s="1"/>
      <c r="R195" s="1"/>
    </row>
    <row r="196" spans="1:18" ht="15.75">
      <c r="A196" s="69"/>
      <c r="B196" s="76"/>
      <c r="C196" s="22" t="s">
        <v>86</v>
      </c>
      <c r="D196" s="73">
        <v>0.0256</v>
      </c>
      <c r="E196" s="74"/>
      <c r="F196" s="73">
        <v>0.019200000000000002</v>
      </c>
      <c r="G196" s="74"/>
      <c r="H196" s="73">
        <v>0.044800000000000006</v>
      </c>
      <c r="I196" s="74"/>
      <c r="J196" s="73">
        <v>0.0576</v>
      </c>
      <c r="K196" s="74"/>
      <c r="L196" s="5"/>
      <c r="M196" s="5"/>
      <c r="N196" s="1"/>
      <c r="O196" s="1"/>
      <c r="P196" s="1"/>
      <c r="R196" s="1"/>
    </row>
    <row r="197" spans="1:18" ht="15.75">
      <c r="A197" s="69"/>
      <c r="B197" s="76"/>
      <c r="C197" s="22" t="s">
        <v>87</v>
      </c>
      <c r="D197" s="73">
        <v>0.0256</v>
      </c>
      <c r="E197" s="74"/>
      <c r="F197" s="73">
        <v>0.019200000000000002</v>
      </c>
      <c r="G197" s="74"/>
      <c r="H197" s="73">
        <v>0.044800000000000006</v>
      </c>
      <c r="I197" s="74"/>
      <c r="J197" s="73">
        <v>0.0576</v>
      </c>
      <c r="K197" s="74"/>
      <c r="L197" s="5"/>
      <c r="M197" s="5"/>
      <c r="N197" s="1"/>
      <c r="O197" s="1"/>
      <c r="P197" s="1"/>
      <c r="R197" s="1"/>
    </row>
    <row r="198" spans="1:18" ht="15.75">
      <c r="A198" s="69"/>
      <c r="B198" s="76"/>
      <c r="C198" s="22" t="s">
        <v>88</v>
      </c>
      <c r="D198" s="73">
        <v>0.0256</v>
      </c>
      <c r="E198" s="74"/>
      <c r="F198" s="73">
        <v>0.019200000000000002</v>
      </c>
      <c r="G198" s="74"/>
      <c r="H198" s="73">
        <v>0.044800000000000006</v>
      </c>
      <c r="I198" s="74"/>
      <c r="J198" s="73">
        <v>0.0576</v>
      </c>
      <c r="K198" s="74"/>
      <c r="L198" s="5"/>
      <c r="M198" s="5"/>
      <c r="N198" s="1"/>
      <c r="O198" s="1"/>
      <c r="P198" s="1"/>
      <c r="R198" s="1"/>
    </row>
    <row r="199" spans="1:18" ht="15.75">
      <c r="A199" s="69"/>
      <c r="B199" s="76"/>
      <c r="C199" s="22" t="s">
        <v>89</v>
      </c>
      <c r="D199" s="73">
        <v>0.0256</v>
      </c>
      <c r="E199" s="74"/>
      <c r="F199" s="73">
        <v>0.019200000000000002</v>
      </c>
      <c r="G199" s="74"/>
      <c r="H199" s="73">
        <v>0.044800000000000006</v>
      </c>
      <c r="I199" s="74"/>
      <c r="J199" s="73">
        <v>0.0576</v>
      </c>
      <c r="K199" s="74"/>
      <c r="L199" s="5"/>
      <c r="M199" s="5"/>
      <c r="N199" s="1"/>
      <c r="O199" s="1"/>
      <c r="P199" s="1"/>
      <c r="R199" s="1"/>
    </row>
    <row r="200" spans="1:18" ht="15.75">
      <c r="A200" s="69"/>
      <c r="B200" s="76"/>
      <c r="C200" s="22" t="s">
        <v>126</v>
      </c>
      <c r="D200" s="73">
        <v>0.0256</v>
      </c>
      <c r="E200" s="74"/>
      <c r="F200" s="73">
        <v>0.019200000000000002</v>
      </c>
      <c r="G200" s="74"/>
      <c r="H200" s="73">
        <v>0.044800000000000006</v>
      </c>
      <c r="I200" s="74"/>
      <c r="J200" s="73">
        <v>0.0576</v>
      </c>
      <c r="K200" s="74"/>
      <c r="L200" s="5"/>
      <c r="M200" s="5"/>
      <c r="N200" s="1"/>
      <c r="O200" s="1"/>
      <c r="P200" s="1"/>
      <c r="R200" s="1"/>
    </row>
    <row r="201" spans="1:18" ht="15.75">
      <c r="A201" s="70"/>
      <c r="B201" s="77"/>
      <c r="C201" s="22" t="s">
        <v>90</v>
      </c>
      <c r="D201" s="73">
        <v>0.0256</v>
      </c>
      <c r="E201" s="74"/>
      <c r="F201" s="73">
        <v>0.019200000000000002</v>
      </c>
      <c r="G201" s="74"/>
      <c r="H201" s="73">
        <v>0.044800000000000006</v>
      </c>
      <c r="I201" s="74"/>
      <c r="J201" s="73">
        <v>0.0576</v>
      </c>
      <c r="K201" s="74"/>
      <c r="L201" s="5"/>
      <c r="M201" s="5"/>
      <c r="N201" s="1"/>
      <c r="O201" s="1"/>
      <c r="P201" s="1"/>
      <c r="R201" s="1"/>
    </row>
    <row r="202" spans="1:18" ht="15.75">
      <c r="A202" s="68">
        <f>A195+1</f>
        <v>6</v>
      </c>
      <c r="B202" s="75" t="s">
        <v>37</v>
      </c>
      <c r="C202" s="22" t="s">
        <v>37</v>
      </c>
      <c r="D202" s="73">
        <v>0.064</v>
      </c>
      <c r="E202" s="74"/>
      <c r="F202" s="73">
        <v>0.0512</v>
      </c>
      <c r="G202" s="74"/>
      <c r="H202" s="73">
        <v>0.08640000000000002</v>
      </c>
      <c r="I202" s="74"/>
      <c r="J202" s="73">
        <v>0.064</v>
      </c>
      <c r="K202" s="74"/>
      <c r="L202" s="5"/>
      <c r="M202" s="5"/>
      <c r="N202" s="1"/>
      <c r="O202" s="1"/>
      <c r="P202" s="1"/>
      <c r="R202" s="1"/>
    </row>
    <row r="203" spans="1:18" ht="15.75">
      <c r="A203" s="69"/>
      <c r="B203" s="76"/>
      <c r="C203" s="22" t="s">
        <v>91</v>
      </c>
      <c r="D203" s="73">
        <v>0.064</v>
      </c>
      <c r="E203" s="74"/>
      <c r="F203" s="73">
        <v>0.0512</v>
      </c>
      <c r="G203" s="74"/>
      <c r="H203" s="73">
        <v>0.08640000000000002</v>
      </c>
      <c r="I203" s="74"/>
      <c r="J203" s="73">
        <v>0.064</v>
      </c>
      <c r="K203" s="74"/>
      <c r="L203" s="5"/>
      <c r="M203" s="5"/>
      <c r="N203" s="1"/>
      <c r="O203" s="1"/>
      <c r="P203" s="1"/>
      <c r="R203" s="1"/>
    </row>
    <row r="204" spans="1:18" ht="15.75">
      <c r="A204" s="70"/>
      <c r="B204" s="77"/>
      <c r="C204" s="22" t="s">
        <v>92</v>
      </c>
      <c r="D204" s="73">
        <v>0.128</v>
      </c>
      <c r="E204" s="74"/>
      <c r="F204" s="73">
        <v>0.1024</v>
      </c>
      <c r="G204" s="74"/>
      <c r="H204" s="73">
        <v>0.128</v>
      </c>
      <c r="I204" s="74"/>
      <c r="J204" s="73">
        <v>0.096</v>
      </c>
      <c r="K204" s="74"/>
      <c r="L204" s="5"/>
      <c r="M204" s="5"/>
      <c r="N204" s="1"/>
      <c r="O204" s="1"/>
      <c r="P204" s="1"/>
      <c r="R204" s="1"/>
    </row>
    <row r="205" spans="1:18" ht="15.75">
      <c r="A205" s="68">
        <f>A202+1</f>
        <v>7</v>
      </c>
      <c r="B205" s="75" t="s">
        <v>95</v>
      </c>
      <c r="C205" s="22" t="s">
        <v>95</v>
      </c>
      <c r="D205" s="73">
        <v>0.019200000000000002</v>
      </c>
      <c r="E205" s="74"/>
      <c r="F205" s="73">
        <v>0.0128</v>
      </c>
      <c r="G205" s="74"/>
      <c r="H205" s="73">
        <v>0.032</v>
      </c>
      <c r="I205" s="74"/>
      <c r="J205" s="73">
        <v>0.064</v>
      </c>
      <c r="K205" s="74"/>
      <c r="L205" s="5"/>
      <c r="M205" s="5"/>
      <c r="N205" s="1"/>
      <c r="O205" s="1"/>
      <c r="P205" s="1"/>
      <c r="R205" s="1"/>
    </row>
    <row r="206" spans="1:18" ht="15.75">
      <c r="A206" s="69"/>
      <c r="B206" s="76"/>
      <c r="C206" s="22" t="s">
        <v>93</v>
      </c>
      <c r="D206" s="73">
        <v>0.019200000000000002</v>
      </c>
      <c r="E206" s="74"/>
      <c r="F206" s="73">
        <v>0.0128</v>
      </c>
      <c r="G206" s="74"/>
      <c r="H206" s="73">
        <v>0.032</v>
      </c>
      <c r="I206" s="74"/>
      <c r="J206" s="73">
        <v>0.064</v>
      </c>
      <c r="K206" s="74"/>
      <c r="L206" s="5"/>
      <c r="M206" s="5"/>
      <c r="N206" s="1"/>
      <c r="O206" s="1"/>
      <c r="P206" s="1"/>
      <c r="R206" s="1"/>
    </row>
    <row r="207" spans="1:18" ht="15.75">
      <c r="A207" s="69"/>
      <c r="B207" s="76"/>
      <c r="C207" s="22" t="s">
        <v>94</v>
      </c>
      <c r="D207" s="73">
        <v>0.064</v>
      </c>
      <c r="E207" s="74"/>
      <c r="F207" s="73">
        <v>0.0512</v>
      </c>
      <c r="G207" s="74"/>
      <c r="H207" s="73">
        <v>0.0512</v>
      </c>
      <c r="I207" s="74"/>
      <c r="J207" s="73">
        <v>0.064</v>
      </c>
      <c r="K207" s="74"/>
      <c r="L207" s="5"/>
      <c r="M207" s="5"/>
      <c r="N207" s="1"/>
      <c r="O207" s="1"/>
      <c r="P207" s="1"/>
      <c r="R207" s="1"/>
    </row>
    <row r="208" spans="1:18" ht="15.75">
      <c r="A208" s="69"/>
      <c r="B208" s="76"/>
      <c r="C208" s="22" t="s">
        <v>96</v>
      </c>
      <c r="D208" s="73">
        <v>0.019200000000000002</v>
      </c>
      <c r="E208" s="74"/>
      <c r="F208" s="73">
        <v>0.0128</v>
      </c>
      <c r="G208" s="74"/>
      <c r="H208" s="73">
        <v>0.032</v>
      </c>
      <c r="I208" s="74"/>
      <c r="J208" s="73">
        <v>0.064</v>
      </c>
      <c r="K208" s="74"/>
      <c r="L208" s="5"/>
      <c r="M208" s="5"/>
      <c r="N208" s="1"/>
      <c r="O208" s="1"/>
      <c r="P208" s="1"/>
      <c r="R208" s="1"/>
    </row>
    <row r="209" spans="1:18" ht="15.75">
      <c r="A209" s="70"/>
      <c r="B209" s="77"/>
      <c r="C209" s="22" t="s">
        <v>97</v>
      </c>
      <c r="D209" s="73">
        <v>0.019200000000000002</v>
      </c>
      <c r="E209" s="74"/>
      <c r="F209" s="73">
        <v>0.0128</v>
      </c>
      <c r="G209" s="74"/>
      <c r="H209" s="73">
        <v>0.032</v>
      </c>
      <c r="I209" s="74"/>
      <c r="J209" s="73">
        <v>0.064</v>
      </c>
      <c r="K209" s="74"/>
      <c r="L209" s="5"/>
      <c r="M209" s="5"/>
      <c r="N209" s="1"/>
      <c r="O209" s="1"/>
      <c r="P209" s="1"/>
      <c r="R209" s="1"/>
    </row>
    <row r="210" spans="1:18" ht="15.75">
      <c r="A210" s="68">
        <f>A205+1</f>
        <v>8</v>
      </c>
      <c r="B210" s="75" t="s">
        <v>55</v>
      </c>
      <c r="C210" s="22" t="s">
        <v>55</v>
      </c>
      <c r="D210" s="73">
        <v>0.064</v>
      </c>
      <c r="E210" s="74"/>
      <c r="F210" s="73">
        <v>0.0512</v>
      </c>
      <c r="G210" s="74"/>
      <c r="H210" s="73">
        <v>0.0512</v>
      </c>
      <c r="I210" s="74"/>
      <c r="J210" s="73">
        <v>0.064</v>
      </c>
      <c r="K210" s="74"/>
      <c r="L210" s="5"/>
      <c r="M210" s="5"/>
      <c r="N210" s="1"/>
      <c r="O210" s="1"/>
      <c r="P210" s="1"/>
      <c r="R210" s="1"/>
    </row>
    <row r="211" spans="1:18" ht="15.75">
      <c r="A211" s="69"/>
      <c r="B211" s="76"/>
      <c r="C211" s="22" t="s">
        <v>98</v>
      </c>
      <c r="D211" s="73">
        <v>0.064</v>
      </c>
      <c r="E211" s="74"/>
      <c r="F211" s="73">
        <v>0.0512</v>
      </c>
      <c r="G211" s="74"/>
      <c r="H211" s="73">
        <v>0.0512</v>
      </c>
      <c r="I211" s="74"/>
      <c r="J211" s="73">
        <v>0.064</v>
      </c>
      <c r="K211" s="74"/>
      <c r="L211" s="5"/>
      <c r="M211" s="5"/>
      <c r="N211" s="1"/>
      <c r="O211" s="1"/>
      <c r="P211" s="1"/>
      <c r="R211" s="1"/>
    </row>
    <row r="212" spans="1:18" ht="15.75">
      <c r="A212" s="69"/>
      <c r="B212" s="76"/>
      <c r="C212" s="22" t="s">
        <v>99</v>
      </c>
      <c r="D212" s="73">
        <v>0.064</v>
      </c>
      <c r="E212" s="74"/>
      <c r="F212" s="73">
        <v>0.0512</v>
      </c>
      <c r="G212" s="74"/>
      <c r="H212" s="73">
        <v>0.0512</v>
      </c>
      <c r="I212" s="74"/>
      <c r="J212" s="73">
        <v>0.064</v>
      </c>
      <c r="K212" s="74"/>
      <c r="L212" s="5"/>
      <c r="M212" s="5"/>
      <c r="N212" s="1"/>
      <c r="O212" s="1"/>
      <c r="P212" s="1"/>
      <c r="R212" s="1"/>
    </row>
    <row r="213" spans="1:18" ht="15.75">
      <c r="A213" s="69"/>
      <c r="B213" s="76"/>
      <c r="C213" s="22" t="s">
        <v>100</v>
      </c>
      <c r="D213" s="73">
        <v>0.032</v>
      </c>
      <c r="E213" s="74"/>
      <c r="F213" s="73">
        <v>0.0256</v>
      </c>
      <c r="G213" s="74"/>
      <c r="H213" s="73">
        <v>0.038400000000000004</v>
      </c>
      <c r="I213" s="74"/>
      <c r="J213" s="73">
        <v>0.064</v>
      </c>
      <c r="K213" s="74"/>
      <c r="L213" s="5"/>
      <c r="M213" s="5"/>
      <c r="N213" s="1"/>
      <c r="O213" s="1"/>
      <c r="P213" s="1"/>
      <c r="R213" s="1"/>
    </row>
    <row r="214" spans="1:18" ht="15.75">
      <c r="A214" s="69"/>
      <c r="B214" s="76"/>
      <c r="C214" s="22" t="s">
        <v>101</v>
      </c>
      <c r="D214" s="73">
        <v>0.064</v>
      </c>
      <c r="E214" s="74"/>
      <c r="F214" s="73">
        <v>0.0512</v>
      </c>
      <c r="G214" s="74"/>
      <c r="H214" s="73">
        <v>0.0512</v>
      </c>
      <c r="I214" s="74"/>
      <c r="J214" s="73">
        <v>0.064</v>
      </c>
      <c r="K214" s="74"/>
      <c r="L214" s="5"/>
      <c r="M214" s="5"/>
      <c r="N214" s="1"/>
      <c r="O214" s="1"/>
      <c r="P214" s="1"/>
      <c r="R214" s="1"/>
    </row>
    <row r="215" spans="1:18" ht="15.75">
      <c r="A215" s="69"/>
      <c r="B215" s="76"/>
      <c r="C215" s="22" t="s">
        <v>102</v>
      </c>
      <c r="D215" s="73">
        <v>0.032</v>
      </c>
      <c r="E215" s="74"/>
      <c r="F215" s="73">
        <v>0.0256</v>
      </c>
      <c r="G215" s="74"/>
      <c r="H215" s="73">
        <v>0.038400000000000004</v>
      </c>
      <c r="I215" s="74"/>
      <c r="J215" s="73">
        <v>0.064</v>
      </c>
      <c r="K215" s="74"/>
      <c r="L215" s="5"/>
      <c r="M215" s="5"/>
      <c r="N215" s="1"/>
      <c r="O215" s="1"/>
      <c r="P215" s="1"/>
      <c r="R215" s="1"/>
    </row>
    <row r="216" spans="1:18" ht="15.75">
      <c r="A216" s="70"/>
      <c r="B216" s="77"/>
      <c r="C216" s="22" t="s">
        <v>103</v>
      </c>
      <c r="D216" s="73">
        <v>0.064</v>
      </c>
      <c r="E216" s="74"/>
      <c r="F216" s="73">
        <v>0.0512</v>
      </c>
      <c r="G216" s="74"/>
      <c r="H216" s="73">
        <v>0.0512</v>
      </c>
      <c r="I216" s="74"/>
      <c r="J216" s="73">
        <v>0.064</v>
      </c>
      <c r="K216" s="74"/>
      <c r="L216" s="5"/>
      <c r="M216" s="5"/>
      <c r="N216" s="1"/>
      <c r="O216" s="1"/>
      <c r="P216" s="1"/>
      <c r="R216" s="1"/>
    </row>
    <row r="217" spans="1:18" ht="15.75">
      <c r="A217" s="68">
        <f>A210+1</f>
        <v>9</v>
      </c>
      <c r="B217" s="75" t="s">
        <v>41</v>
      </c>
      <c r="C217" s="22" t="s">
        <v>41</v>
      </c>
      <c r="D217" s="73">
        <v>0.064</v>
      </c>
      <c r="E217" s="74"/>
      <c r="F217" s="73">
        <v>0.0512</v>
      </c>
      <c r="G217" s="74"/>
      <c r="H217" s="73">
        <v>0.1024</v>
      </c>
      <c r="I217" s="74"/>
      <c r="J217" s="73">
        <v>0.064</v>
      </c>
      <c r="K217" s="74"/>
      <c r="L217" s="5"/>
      <c r="M217" s="5"/>
      <c r="N217" s="1"/>
      <c r="O217" s="1"/>
      <c r="P217" s="1"/>
      <c r="R217" s="1"/>
    </row>
    <row r="218" spans="1:18" ht="15.75">
      <c r="A218" s="69"/>
      <c r="B218" s="76"/>
      <c r="C218" s="22" t="s">
        <v>104</v>
      </c>
      <c r="D218" s="73">
        <v>0.064</v>
      </c>
      <c r="E218" s="74"/>
      <c r="F218" s="73">
        <v>0.0512</v>
      </c>
      <c r="G218" s="74"/>
      <c r="H218" s="73">
        <v>0.1024</v>
      </c>
      <c r="I218" s="74"/>
      <c r="J218" s="73">
        <v>0.064</v>
      </c>
      <c r="K218" s="74"/>
      <c r="L218" s="5"/>
      <c r="M218" s="5"/>
      <c r="N218" s="1"/>
      <c r="O218" s="1"/>
      <c r="P218" s="1"/>
      <c r="R218" s="1"/>
    </row>
    <row r="219" spans="1:18" ht="15.75">
      <c r="A219" s="69"/>
      <c r="B219" s="76"/>
      <c r="C219" s="22" t="s">
        <v>105</v>
      </c>
      <c r="D219" s="73">
        <v>0.019200000000000002</v>
      </c>
      <c r="E219" s="74"/>
      <c r="F219" s="73">
        <v>0.0128</v>
      </c>
      <c r="G219" s="74"/>
      <c r="H219" s="73">
        <v>0.038400000000000004</v>
      </c>
      <c r="I219" s="74"/>
      <c r="J219" s="73">
        <v>0.064</v>
      </c>
      <c r="K219" s="74"/>
      <c r="L219" s="5"/>
      <c r="M219" s="5"/>
      <c r="N219" s="1"/>
      <c r="O219" s="1"/>
      <c r="P219" s="1"/>
      <c r="R219" s="1"/>
    </row>
    <row r="220" spans="1:18" ht="15.75">
      <c r="A220" s="69"/>
      <c r="B220" s="76"/>
      <c r="C220" s="22" t="s">
        <v>106</v>
      </c>
      <c r="D220" s="73">
        <v>0.064</v>
      </c>
      <c r="E220" s="74"/>
      <c r="F220" s="73">
        <v>0.0512</v>
      </c>
      <c r="G220" s="74"/>
      <c r="H220" s="73">
        <v>0.1024</v>
      </c>
      <c r="I220" s="74"/>
      <c r="J220" s="73">
        <v>0.064</v>
      </c>
      <c r="K220" s="74"/>
      <c r="L220" s="5"/>
      <c r="M220" s="5"/>
      <c r="N220" s="1"/>
      <c r="O220" s="1"/>
      <c r="P220" s="1"/>
      <c r="R220" s="1"/>
    </row>
    <row r="221" spans="1:18" ht="15.75">
      <c r="A221" s="70"/>
      <c r="B221" s="77"/>
      <c r="C221" s="22" t="s">
        <v>107</v>
      </c>
      <c r="D221" s="73">
        <v>0.019200000000000002</v>
      </c>
      <c r="E221" s="74"/>
      <c r="F221" s="73">
        <v>0.0128</v>
      </c>
      <c r="G221" s="74"/>
      <c r="H221" s="73">
        <v>0.038400000000000004</v>
      </c>
      <c r="I221" s="74"/>
      <c r="J221" s="73">
        <v>0.064</v>
      </c>
      <c r="K221" s="74"/>
      <c r="L221" s="5"/>
      <c r="M221" s="5"/>
      <c r="N221" s="1"/>
      <c r="O221" s="1"/>
      <c r="P221" s="1"/>
      <c r="R221" s="1"/>
    </row>
    <row r="222" spans="1:18" ht="15.75">
      <c r="A222" s="68">
        <f>A217+1</f>
        <v>10</v>
      </c>
      <c r="B222" s="75" t="s">
        <v>56</v>
      </c>
      <c r="C222" s="22" t="s">
        <v>56</v>
      </c>
      <c r="D222" s="73">
        <v>0.096</v>
      </c>
      <c r="E222" s="74"/>
      <c r="F222" s="73">
        <v>0.044800000000000006</v>
      </c>
      <c r="G222" s="74"/>
      <c r="H222" s="73">
        <v>0.0576</v>
      </c>
      <c r="I222" s="74"/>
      <c r="J222" s="73">
        <v>0.096</v>
      </c>
      <c r="K222" s="74"/>
      <c r="L222" s="5"/>
      <c r="M222" s="5"/>
      <c r="N222" s="1"/>
      <c r="O222" s="1"/>
      <c r="P222" s="1"/>
      <c r="R222" s="1"/>
    </row>
    <row r="223" spans="1:18" ht="15.75">
      <c r="A223" s="69"/>
      <c r="B223" s="76"/>
      <c r="C223" s="22" t="s">
        <v>108</v>
      </c>
      <c r="D223" s="73">
        <v>0.096</v>
      </c>
      <c r="E223" s="74"/>
      <c r="F223" s="73">
        <v>0.044800000000000006</v>
      </c>
      <c r="G223" s="74"/>
      <c r="H223" s="73">
        <v>0.0576</v>
      </c>
      <c r="I223" s="74"/>
      <c r="J223" s="73">
        <v>0.096</v>
      </c>
      <c r="K223" s="74"/>
      <c r="L223" s="5"/>
      <c r="M223" s="5"/>
      <c r="N223" s="1"/>
      <c r="O223" s="1"/>
      <c r="P223" s="1"/>
      <c r="R223" s="1"/>
    </row>
    <row r="224" spans="1:18" ht="15.75">
      <c r="A224" s="69"/>
      <c r="B224" s="76"/>
      <c r="C224" s="22" t="s">
        <v>109</v>
      </c>
      <c r="D224" s="73">
        <v>0.032</v>
      </c>
      <c r="E224" s="74"/>
      <c r="F224" s="73">
        <v>0.019200000000000002</v>
      </c>
      <c r="G224" s="74"/>
      <c r="H224" s="73">
        <v>0.038400000000000004</v>
      </c>
      <c r="I224" s="74"/>
      <c r="J224" s="73">
        <v>0.0512</v>
      </c>
      <c r="K224" s="74"/>
      <c r="L224" s="5"/>
      <c r="M224" s="5"/>
      <c r="N224" s="1"/>
      <c r="O224" s="1"/>
      <c r="P224" s="1"/>
      <c r="R224" s="1"/>
    </row>
    <row r="225" spans="1:18" ht="15.75">
      <c r="A225" s="69"/>
      <c r="B225" s="76"/>
      <c r="C225" s="22" t="s">
        <v>110</v>
      </c>
      <c r="D225" s="73">
        <v>0.032</v>
      </c>
      <c r="E225" s="74"/>
      <c r="F225" s="73">
        <v>0.019200000000000002</v>
      </c>
      <c r="G225" s="74"/>
      <c r="H225" s="73">
        <v>0.038400000000000004</v>
      </c>
      <c r="I225" s="74"/>
      <c r="J225" s="73">
        <v>0.0512</v>
      </c>
      <c r="K225" s="74"/>
      <c r="L225" s="5"/>
      <c r="M225" s="5"/>
      <c r="N225" s="1"/>
      <c r="O225" s="1"/>
      <c r="P225" s="1"/>
      <c r="R225" s="1"/>
    </row>
    <row r="226" spans="1:18" ht="15.75">
      <c r="A226" s="69"/>
      <c r="B226" s="76"/>
      <c r="C226" s="22" t="s">
        <v>111</v>
      </c>
      <c r="D226" s="73">
        <v>0.032</v>
      </c>
      <c r="E226" s="74"/>
      <c r="F226" s="73">
        <v>0.019200000000000002</v>
      </c>
      <c r="G226" s="74"/>
      <c r="H226" s="73">
        <v>0.038400000000000004</v>
      </c>
      <c r="I226" s="74"/>
      <c r="J226" s="73">
        <v>0.0512</v>
      </c>
      <c r="K226" s="74"/>
      <c r="L226" s="5"/>
      <c r="M226" s="5"/>
      <c r="N226" s="1"/>
      <c r="O226" s="1"/>
      <c r="P226" s="1"/>
      <c r="R226" s="1"/>
    </row>
    <row r="227" spans="1:18" ht="15.75">
      <c r="A227" s="69"/>
      <c r="B227" s="76"/>
      <c r="C227" s="22" t="s">
        <v>112</v>
      </c>
      <c r="D227" s="73">
        <v>0.032</v>
      </c>
      <c r="E227" s="74"/>
      <c r="F227" s="73">
        <v>0.019200000000000002</v>
      </c>
      <c r="G227" s="74"/>
      <c r="H227" s="73">
        <v>0.038400000000000004</v>
      </c>
      <c r="I227" s="74"/>
      <c r="J227" s="73">
        <v>0.0512</v>
      </c>
      <c r="K227" s="74"/>
      <c r="L227" s="5"/>
      <c r="M227" s="5"/>
      <c r="N227" s="1"/>
      <c r="O227" s="1"/>
      <c r="P227" s="1"/>
      <c r="R227" s="1"/>
    </row>
    <row r="228" spans="1:18" ht="15.75">
      <c r="A228" s="69"/>
      <c r="B228" s="76"/>
      <c r="C228" s="22" t="s">
        <v>113</v>
      </c>
      <c r="D228" s="73">
        <v>0.032</v>
      </c>
      <c r="E228" s="74"/>
      <c r="F228" s="73">
        <v>0.019200000000000002</v>
      </c>
      <c r="G228" s="74"/>
      <c r="H228" s="73">
        <v>0.038400000000000004</v>
      </c>
      <c r="I228" s="74"/>
      <c r="J228" s="73">
        <v>0.0512</v>
      </c>
      <c r="K228" s="74"/>
      <c r="L228" s="5"/>
      <c r="M228" s="5"/>
      <c r="N228" s="1"/>
      <c r="O228" s="1"/>
      <c r="P228" s="1"/>
      <c r="R228" s="1"/>
    </row>
    <row r="229" spans="1:18" ht="15.75">
      <c r="A229" s="69"/>
      <c r="B229" s="76"/>
      <c r="C229" s="22" t="s">
        <v>114</v>
      </c>
      <c r="D229" s="73">
        <v>0.032</v>
      </c>
      <c r="E229" s="74"/>
      <c r="F229" s="73">
        <v>0.019200000000000002</v>
      </c>
      <c r="G229" s="74"/>
      <c r="H229" s="73">
        <v>0.038400000000000004</v>
      </c>
      <c r="I229" s="74"/>
      <c r="J229" s="73">
        <v>0.0512</v>
      </c>
      <c r="K229" s="74"/>
      <c r="L229" s="5"/>
      <c r="M229" s="5"/>
      <c r="N229" s="1"/>
      <c r="O229" s="1"/>
      <c r="P229" s="1"/>
      <c r="R229" s="1"/>
    </row>
    <row r="230" spans="1:18" ht="15.75">
      <c r="A230" s="70"/>
      <c r="B230" s="77"/>
      <c r="C230" s="22" t="s">
        <v>115</v>
      </c>
      <c r="D230" s="73">
        <v>0.096</v>
      </c>
      <c r="E230" s="74"/>
      <c r="F230" s="73">
        <v>0.044800000000000006</v>
      </c>
      <c r="G230" s="74"/>
      <c r="H230" s="73">
        <v>0.0576</v>
      </c>
      <c r="I230" s="74"/>
      <c r="J230" s="73">
        <v>0.096</v>
      </c>
      <c r="K230" s="74"/>
      <c r="L230" s="5"/>
      <c r="M230" s="5"/>
      <c r="N230" s="1"/>
      <c r="O230" s="1"/>
      <c r="P230" s="1"/>
      <c r="R230" s="1"/>
    </row>
    <row r="231" spans="1:18" ht="15.75">
      <c r="A231" s="68">
        <f>A222+1</f>
        <v>11</v>
      </c>
      <c r="B231" s="75" t="s">
        <v>42</v>
      </c>
      <c r="C231" s="22" t="s">
        <v>42</v>
      </c>
      <c r="D231" s="73">
        <v>0.128</v>
      </c>
      <c r="E231" s="74"/>
      <c r="F231" s="73">
        <v>0.038400000000000004</v>
      </c>
      <c r="G231" s="74"/>
      <c r="H231" s="73">
        <v>0.0576</v>
      </c>
      <c r="I231" s="74"/>
      <c r="J231" s="73">
        <v>0.064</v>
      </c>
      <c r="K231" s="74"/>
      <c r="L231" s="5"/>
      <c r="M231" s="5"/>
      <c r="N231" s="1"/>
      <c r="O231" s="1"/>
      <c r="P231" s="1"/>
      <c r="R231" s="1"/>
    </row>
    <row r="232" spans="1:18" ht="15.75">
      <c r="A232" s="69"/>
      <c r="B232" s="76"/>
      <c r="C232" s="22" t="s">
        <v>116</v>
      </c>
      <c r="D232" s="73">
        <v>0.096</v>
      </c>
      <c r="E232" s="74"/>
      <c r="F232" s="73">
        <v>0.038400000000000004</v>
      </c>
      <c r="G232" s="74"/>
      <c r="H232" s="73">
        <v>0.0576</v>
      </c>
      <c r="I232" s="74"/>
      <c r="J232" s="73">
        <v>0.064</v>
      </c>
      <c r="K232" s="74"/>
      <c r="L232" s="5"/>
      <c r="M232" s="5"/>
      <c r="N232" s="1"/>
      <c r="O232" s="1"/>
      <c r="P232" s="1"/>
      <c r="R232" s="1"/>
    </row>
    <row r="233" spans="1:18" ht="15.75">
      <c r="A233" s="69"/>
      <c r="B233" s="76"/>
      <c r="C233" s="22" t="s">
        <v>117</v>
      </c>
      <c r="D233" s="73">
        <v>0.019200000000000002</v>
      </c>
      <c r="E233" s="74"/>
      <c r="F233" s="73">
        <v>0.0128</v>
      </c>
      <c r="G233" s="74"/>
      <c r="H233" s="73">
        <v>0.038400000000000004</v>
      </c>
      <c r="I233" s="74"/>
      <c r="J233" s="73">
        <v>0.064</v>
      </c>
      <c r="K233" s="74"/>
      <c r="L233" s="5"/>
      <c r="M233" s="5"/>
      <c r="N233" s="1"/>
      <c r="O233" s="1"/>
      <c r="P233" s="1"/>
      <c r="R233" s="1"/>
    </row>
    <row r="234" spans="1:18" ht="15.75">
      <c r="A234" s="69"/>
      <c r="B234" s="76"/>
      <c r="C234" s="22" t="s">
        <v>118</v>
      </c>
      <c r="D234" s="73">
        <v>0.019200000000000002</v>
      </c>
      <c r="E234" s="74"/>
      <c r="F234" s="73">
        <v>0.0128</v>
      </c>
      <c r="G234" s="74"/>
      <c r="H234" s="73">
        <v>0.038400000000000004</v>
      </c>
      <c r="I234" s="74"/>
      <c r="J234" s="73">
        <v>0.064</v>
      </c>
      <c r="K234" s="74"/>
      <c r="L234" s="5"/>
      <c r="M234" s="5"/>
      <c r="N234" s="1"/>
      <c r="O234" s="1"/>
      <c r="P234" s="1"/>
      <c r="R234" s="1"/>
    </row>
    <row r="235" spans="1:18" ht="15.75">
      <c r="A235" s="70"/>
      <c r="B235" s="77"/>
      <c r="C235" s="22" t="s">
        <v>119</v>
      </c>
      <c r="D235" s="73">
        <v>0.096</v>
      </c>
      <c r="E235" s="74"/>
      <c r="F235" s="73">
        <v>0.038400000000000004</v>
      </c>
      <c r="G235" s="74"/>
      <c r="H235" s="73">
        <v>0.0576</v>
      </c>
      <c r="I235" s="74"/>
      <c r="J235" s="73">
        <v>0.064</v>
      </c>
      <c r="K235" s="74"/>
      <c r="L235" s="5"/>
      <c r="M235" s="5"/>
      <c r="N235" s="1"/>
      <c r="O235" s="1"/>
      <c r="P235" s="1"/>
      <c r="R235" s="1"/>
    </row>
    <row r="236" spans="1:18" ht="15.75">
      <c r="A236" s="68">
        <f>A231+1</f>
        <v>12</v>
      </c>
      <c r="B236" s="75" t="s">
        <v>43</v>
      </c>
      <c r="C236" s="22" t="s">
        <v>43</v>
      </c>
      <c r="D236" s="73">
        <v>0.064</v>
      </c>
      <c r="E236" s="74"/>
      <c r="F236" s="73">
        <v>0.0512</v>
      </c>
      <c r="G236" s="74"/>
      <c r="H236" s="73">
        <v>0.0512</v>
      </c>
      <c r="I236" s="74"/>
      <c r="J236" s="73">
        <v>0.064</v>
      </c>
      <c r="K236" s="74"/>
      <c r="L236" s="5"/>
      <c r="M236" s="5"/>
      <c r="N236" s="1"/>
      <c r="O236" s="1"/>
      <c r="P236" s="1"/>
      <c r="R236" s="1"/>
    </row>
    <row r="237" spans="1:18" ht="15.75">
      <c r="A237" s="69"/>
      <c r="B237" s="76"/>
      <c r="C237" s="22" t="s">
        <v>120</v>
      </c>
      <c r="D237" s="73">
        <v>0.032</v>
      </c>
      <c r="E237" s="74"/>
      <c r="F237" s="73">
        <v>0.0256</v>
      </c>
      <c r="G237" s="74"/>
      <c r="H237" s="73">
        <v>0.0256</v>
      </c>
      <c r="I237" s="74"/>
      <c r="J237" s="73">
        <v>0.0512</v>
      </c>
      <c r="K237" s="74"/>
      <c r="L237" s="5"/>
      <c r="M237" s="5"/>
      <c r="N237" s="1"/>
      <c r="O237" s="1"/>
      <c r="P237" s="1"/>
      <c r="R237" s="1"/>
    </row>
    <row r="238" spans="1:18" ht="15.75">
      <c r="A238" s="69"/>
      <c r="B238" s="76"/>
      <c r="C238" s="22" t="s">
        <v>121</v>
      </c>
      <c r="D238" s="73">
        <v>0.032</v>
      </c>
      <c r="E238" s="74"/>
      <c r="F238" s="73">
        <v>0.0256</v>
      </c>
      <c r="G238" s="74"/>
      <c r="H238" s="73">
        <v>0.0256</v>
      </c>
      <c r="I238" s="74"/>
      <c r="J238" s="73">
        <v>0.0512</v>
      </c>
      <c r="K238" s="74"/>
      <c r="L238" s="5"/>
      <c r="M238" s="5"/>
      <c r="N238" s="1"/>
      <c r="O238" s="1"/>
      <c r="P238" s="1"/>
      <c r="R238" s="1"/>
    </row>
    <row r="239" spans="1:18" ht="15.75">
      <c r="A239" s="69"/>
      <c r="B239" s="76"/>
      <c r="C239" s="22" t="s">
        <v>122</v>
      </c>
      <c r="D239" s="73">
        <v>0.032</v>
      </c>
      <c r="E239" s="74"/>
      <c r="F239" s="73">
        <v>0.0256</v>
      </c>
      <c r="G239" s="74"/>
      <c r="H239" s="73">
        <v>0.0256</v>
      </c>
      <c r="I239" s="74"/>
      <c r="J239" s="73">
        <v>0.0512</v>
      </c>
      <c r="K239" s="74"/>
      <c r="L239" s="5"/>
      <c r="M239" s="5"/>
      <c r="N239" s="1"/>
      <c r="O239" s="1"/>
      <c r="P239" s="1"/>
      <c r="R239" s="1"/>
    </row>
    <row r="240" spans="1:18" ht="15.75">
      <c r="A240" s="69"/>
      <c r="B240" s="76"/>
      <c r="C240" s="22" t="s">
        <v>123</v>
      </c>
      <c r="D240" s="73">
        <v>0.064</v>
      </c>
      <c r="E240" s="74"/>
      <c r="F240" s="73">
        <v>0.0512</v>
      </c>
      <c r="G240" s="74"/>
      <c r="H240" s="73">
        <v>0.0512</v>
      </c>
      <c r="I240" s="74"/>
      <c r="J240" s="73">
        <v>0.064</v>
      </c>
      <c r="K240" s="74"/>
      <c r="L240" s="5"/>
      <c r="M240" s="5"/>
      <c r="N240" s="1"/>
      <c r="O240" s="1"/>
      <c r="P240" s="1"/>
      <c r="R240" s="1"/>
    </row>
    <row r="241" spans="1:18" ht="15.75">
      <c r="A241" s="69"/>
      <c r="B241" s="76"/>
      <c r="C241" s="22" t="s">
        <v>124</v>
      </c>
      <c r="D241" s="73">
        <v>0.032</v>
      </c>
      <c r="E241" s="74"/>
      <c r="F241" s="73">
        <v>0.0256</v>
      </c>
      <c r="G241" s="74"/>
      <c r="H241" s="73">
        <v>0.0256</v>
      </c>
      <c r="I241" s="74"/>
      <c r="J241" s="73">
        <v>0.0512</v>
      </c>
      <c r="K241" s="74"/>
      <c r="L241" s="5"/>
      <c r="M241" s="5"/>
      <c r="N241" s="1"/>
      <c r="O241" s="1"/>
      <c r="P241" s="1"/>
      <c r="R241" s="1"/>
    </row>
    <row r="242" spans="1:18" ht="15.75">
      <c r="A242" s="70"/>
      <c r="B242" s="77"/>
      <c r="C242" s="22" t="s">
        <v>125</v>
      </c>
      <c r="D242" s="73">
        <v>0.032</v>
      </c>
      <c r="E242" s="74"/>
      <c r="F242" s="73">
        <v>0.0256</v>
      </c>
      <c r="G242" s="74"/>
      <c r="H242" s="73">
        <v>0.0256</v>
      </c>
      <c r="I242" s="74"/>
      <c r="J242" s="73">
        <v>0.0512</v>
      </c>
      <c r="K242" s="74"/>
      <c r="L242" s="5"/>
      <c r="M242" s="5"/>
      <c r="N242" s="1"/>
      <c r="O242" s="1"/>
      <c r="P242" s="1"/>
      <c r="R242" s="1"/>
    </row>
    <row r="243" spans="1:17" ht="12.75">
      <c r="A243" s="11"/>
      <c r="B243" s="11"/>
      <c r="C243" s="23"/>
      <c r="D243" s="12"/>
      <c r="E243" s="12"/>
      <c r="F243" s="12"/>
      <c r="G243" s="12"/>
      <c r="H243" s="12"/>
      <c r="I243" s="12"/>
      <c r="J243" s="12"/>
      <c r="K243" s="12"/>
      <c r="L243" s="4"/>
      <c r="M243" s="4"/>
      <c r="N243" s="10"/>
      <c r="O243" s="10"/>
      <c r="P243" s="10"/>
      <c r="Q243" s="5"/>
    </row>
    <row r="244" spans="1:17" ht="12.75">
      <c r="A244" s="11"/>
      <c r="B244" s="11"/>
      <c r="C244" s="23"/>
      <c r="D244" s="12"/>
      <c r="E244" s="12"/>
      <c r="F244" s="12"/>
      <c r="G244" s="12"/>
      <c r="H244" s="12"/>
      <c r="I244" s="12"/>
      <c r="J244" s="12"/>
      <c r="K244" s="12"/>
      <c r="L244" s="4"/>
      <c r="M244" s="4"/>
      <c r="N244" s="10"/>
      <c r="O244" s="10"/>
      <c r="P244" s="10"/>
      <c r="Q244" s="5"/>
    </row>
    <row r="245" spans="1:17" ht="12.75">
      <c r="A245" s="11"/>
      <c r="B245" s="11"/>
      <c r="C245" s="23"/>
      <c r="D245" s="12"/>
      <c r="E245" s="12"/>
      <c r="F245" s="12"/>
      <c r="G245" s="12"/>
      <c r="H245" s="12"/>
      <c r="I245" s="12"/>
      <c r="J245" s="12"/>
      <c r="K245" s="12"/>
      <c r="L245" s="4"/>
      <c r="M245" s="4"/>
      <c r="N245" s="10"/>
      <c r="O245" s="10"/>
      <c r="P245" s="10"/>
      <c r="Q245" s="5"/>
    </row>
    <row r="246" spans="1:17" ht="12.75">
      <c r="A246" s="11"/>
      <c r="B246" s="11"/>
      <c r="C246" s="23"/>
      <c r="D246" s="12"/>
      <c r="E246" s="12"/>
      <c r="F246" s="12"/>
      <c r="G246" s="12"/>
      <c r="H246" s="12"/>
      <c r="I246" s="12"/>
      <c r="J246" s="12"/>
      <c r="K246" s="12"/>
      <c r="L246" s="4"/>
      <c r="M246" s="4"/>
      <c r="N246" s="10"/>
      <c r="O246" s="10"/>
      <c r="P246" s="10"/>
      <c r="Q246" s="5"/>
    </row>
    <row r="247" spans="1:17" ht="12.75">
      <c r="A247" s="11"/>
      <c r="B247" s="11"/>
      <c r="C247" s="23"/>
      <c r="D247" s="12"/>
      <c r="E247" s="12"/>
      <c r="F247" s="12"/>
      <c r="G247" s="12"/>
      <c r="H247" s="12"/>
      <c r="I247" s="12"/>
      <c r="J247" s="12"/>
      <c r="K247" s="12"/>
      <c r="L247" s="4"/>
      <c r="M247" s="4"/>
      <c r="N247" s="10"/>
      <c r="O247" s="10"/>
      <c r="P247" s="10"/>
      <c r="Q247" s="5"/>
    </row>
    <row r="248" spans="1:17" ht="20.25">
      <c r="A248" s="11"/>
      <c r="B248" s="11"/>
      <c r="C248" s="23"/>
      <c r="D248" s="4"/>
      <c r="E248" s="4"/>
      <c r="F248" s="4"/>
      <c r="G248" s="4"/>
      <c r="H248" s="4"/>
      <c r="I248" s="4"/>
      <c r="J248" s="4"/>
      <c r="K248" s="13" t="s">
        <v>4</v>
      </c>
      <c r="L248" s="14"/>
      <c r="M248" s="4"/>
      <c r="Q248" s="5"/>
    </row>
    <row r="249" spans="1:17" ht="12.75">
      <c r="A249" s="4"/>
      <c r="B249" s="4"/>
      <c r="C249" s="5"/>
      <c r="D249" s="4"/>
      <c r="E249" s="4"/>
      <c r="F249" s="4"/>
      <c r="G249" s="4"/>
      <c r="H249" s="4"/>
      <c r="I249" s="4"/>
      <c r="J249" s="4"/>
      <c r="K249" s="4" t="s">
        <v>10</v>
      </c>
      <c r="L249" s="4"/>
      <c r="M249" s="4"/>
      <c r="Q249" s="5"/>
    </row>
    <row r="250" spans="1:17" ht="12.75">
      <c r="A250" s="4"/>
      <c r="B250" s="4"/>
      <c r="C250" s="5"/>
      <c r="D250" s="4"/>
      <c r="E250" s="4"/>
      <c r="F250" s="4"/>
      <c r="G250" s="4"/>
      <c r="H250" s="4"/>
      <c r="I250" s="4"/>
      <c r="J250" s="4"/>
      <c r="K250" s="4" t="s">
        <v>9</v>
      </c>
      <c r="L250" s="4"/>
      <c r="M250" s="4"/>
      <c r="Q250" s="5"/>
    </row>
    <row r="251" spans="1:17" ht="15">
      <c r="A251" s="21"/>
      <c r="B251" s="21"/>
      <c r="C251" s="5"/>
      <c r="D251" s="4"/>
      <c r="E251" s="4"/>
      <c r="F251" s="4"/>
      <c r="G251" s="4"/>
      <c r="H251" s="4"/>
      <c r="I251" s="4"/>
      <c r="J251" s="4"/>
      <c r="K251" s="4"/>
      <c r="L251" s="4"/>
      <c r="M251" s="4"/>
      <c r="N251" s="4"/>
      <c r="O251" s="4"/>
      <c r="P251" s="4"/>
      <c r="Q251" s="5"/>
    </row>
  </sheetData>
  <mergeCells count="450">
    <mergeCell ref="E53:E55"/>
    <mergeCell ref="D52:Q52"/>
    <mergeCell ref="A73:Q73"/>
    <mergeCell ref="A74:A78"/>
    <mergeCell ref="O53:O54"/>
    <mergeCell ref="B66:C66"/>
    <mergeCell ref="B67:C67"/>
    <mergeCell ref="A52:A56"/>
    <mergeCell ref="B58:C58"/>
    <mergeCell ref="B59:C59"/>
    <mergeCell ref="B163:C166"/>
    <mergeCell ref="A3:O3"/>
    <mergeCell ref="A4:O4"/>
    <mergeCell ref="A6:A12"/>
    <mergeCell ref="D6:O6"/>
    <mergeCell ref="A5:O5"/>
    <mergeCell ref="D7:O7"/>
    <mergeCell ref="I53:I54"/>
    <mergeCell ref="B21:C21"/>
    <mergeCell ref="B23:C23"/>
    <mergeCell ref="H171:I171"/>
    <mergeCell ref="F170:G170"/>
    <mergeCell ref="D164:E165"/>
    <mergeCell ref="D170:E170"/>
    <mergeCell ref="D167:E167"/>
    <mergeCell ref="F167:G167"/>
    <mergeCell ref="H164:I165"/>
    <mergeCell ref="D171:E171"/>
    <mergeCell ref="F171:G171"/>
    <mergeCell ref="D166:E166"/>
    <mergeCell ref="B27:C27"/>
    <mergeCell ref="B24:C24"/>
    <mergeCell ref="B25:C25"/>
    <mergeCell ref="B26:C26"/>
    <mergeCell ref="B22:C22"/>
    <mergeCell ref="D31:F31"/>
    <mergeCell ref="G53:G54"/>
    <mergeCell ref="N53:N54"/>
    <mergeCell ref="L53:L54"/>
    <mergeCell ref="H53:H54"/>
    <mergeCell ref="F53:F54"/>
    <mergeCell ref="D53:D55"/>
    <mergeCell ref="K53:K54"/>
    <mergeCell ref="A31:C33"/>
    <mergeCell ref="B34:C34"/>
    <mergeCell ref="B35:C35"/>
    <mergeCell ref="B60:C60"/>
    <mergeCell ref="B61:C61"/>
    <mergeCell ref="B36:C36"/>
    <mergeCell ref="B37:C37"/>
    <mergeCell ref="B38:C38"/>
    <mergeCell ref="B39:C39"/>
    <mergeCell ref="B40:C40"/>
    <mergeCell ref="B41:C41"/>
    <mergeCell ref="A114:A118"/>
    <mergeCell ref="B114:B118"/>
    <mergeCell ref="Q53:Q54"/>
    <mergeCell ref="J53:J54"/>
    <mergeCell ref="M53:M54"/>
    <mergeCell ref="A79:C79"/>
    <mergeCell ref="B64:C64"/>
    <mergeCell ref="B65:C65"/>
    <mergeCell ref="B62:C62"/>
    <mergeCell ref="B63:C63"/>
    <mergeCell ref="A119:A125"/>
    <mergeCell ref="B119:B125"/>
    <mergeCell ref="A126:A130"/>
    <mergeCell ref="B126:B130"/>
    <mergeCell ref="F190:G190"/>
    <mergeCell ref="F191:G191"/>
    <mergeCell ref="A131:A139"/>
    <mergeCell ref="H170:I170"/>
    <mergeCell ref="D182:E182"/>
    <mergeCell ref="F182:G182"/>
    <mergeCell ref="F180:G180"/>
    <mergeCell ref="F181:G181"/>
    <mergeCell ref="D179:E179"/>
    <mergeCell ref="D180:E180"/>
    <mergeCell ref="D181:E181"/>
    <mergeCell ref="D185:E185"/>
    <mergeCell ref="F185:G185"/>
    <mergeCell ref="F183:G183"/>
    <mergeCell ref="F184:G184"/>
    <mergeCell ref="D183:E183"/>
    <mergeCell ref="D184:E184"/>
    <mergeCell ref="F208:G208"/>
    <mergeCell ref="F209:G209"/>
    <mergeCell ref="D207:E207"/>
    <mergeCell ref="D208:E208"/>
    <mergeCell ref="F207:G207"/>
    <mergeCell ref="D209:E209"/>
    <mergeCell ref="H203:I203"/>
    <mergeCell ref="H204:I204"/>
    <mergeCell ref="D242:E242"/>
    <mergeCell ref="F242:G242"/>
    <mergeCell ref="D222:E222"/>
    <mergeCell ref="F222:G222"/>
    <mergeCell ref="H242:I242"/>
    <mergeCell ref="H220:I220"/>
    <mergeCell ref="D205:E205"/>
    <mergeCell ref="F205:G205"/>
    <mergeCell ref="H228:I228"/>
    <mergeCell ref="H229:I229"/>
    <mergeCell ref="H230:I230"/>
    <mergeCell ref="H221:I221"/>
    <mergeCell ref="H223:I223"/>
    <mergeCell ref="H224:I224"/>
    <mergeCell ref="H225:I225"/>
    <mergeCell ref="H231:I231"/>
    <mergeCell ref="H195:I195"/>
    <mergeCell ref="H202:I202"/>
    <mergeCell ref="H205:I205"/>
    <mergeCell ref="H210:I210"/>
    <mergeCell ref="H198:I198"/>
    <mergeCell ref="H199:I199"/>
    <mergeCell ref="H206:I206"/>
    <mergeCell ref="H200:I200"/>
    <mergeCell ref="H201:I201"/>
    <mergeCell ref="B20:C20"/>
    <mergeCell ref="B6:C12"/>
    <mergeCell ref="B14:C14"/>
    <mergeCell ref="B15:C15"/>
    <mergeCell ref="B16:C16"/>
    <mergeCell ref="A13:C13"/>
    <mergeCell ref="B17:C17"/>
    <mergeCell ref="B18:C18"/>
    <mergeCell ref="B19:C19"/>
    <mergeCell ref="B42:C42"/>
    <mergeCell ref="B43:C43"/>
    <mergeCell ref="B44:C44"/>
    <mergeCell ref="B52:C56"/>
    <mergeCell ref="A57:C57"/>
    <mergeCell ref="A111:A113"/>
    <mergeCell ref="B111:B113"/>
    <mergeCell ref="B80:B90"/>
    <mergeCell ref="A80:A90"/>
    <mergeCell ref="A94:A103"/>
    <mergeCell ref="B94:B103"/>
    <mergeCell ref="B91:B93"/>
    <mergeCell ref="A91:A93"/>
    <mergeCell ref="A104:A110"/>
    <mergeCell ref="B104:B110"/>
    <mergeCell ref="M75:M76"/>
    <mergeCell ref="O75:O76"/>
    <mergeCell ref="N75:N76"/>
    <mergeCell ref="B74:C78"/>
    <mergeCell ref="D74:Q74"/>
    <mergeCell ref="Q75:Q76"/>
    <mergeCell ref="D75:D77"/>
    <mergeCell ref="F75:F76"/>
    <mergeCell ref="G75:G76"/>
    <mergeCell ref="B167:B170"/>
    <mergeCell ref="B131:B139"/>
    <mergeCell ref="A140:A144"/>
    <mergeCell ref="B140:B144"/>
    <mergeCell ref="A145:A151"/>
    <mergeCell ref="B145:B151"/>
    <mergeCell ref="A163:A166"/>
    <mergeCell ref="A167:A170"/>
    <mergeCell ref="A162:K162"/>
    <mergeCell ref="D163:K163"/>
    <mergeCell ref="A185:A194"/>
    <mergeCell ref="A195:A201"/>
    <mergeCell ref="A202:A204"/>
    <mergeCell ref="A171:A181"/>
    <mergeCell ref="A182:A184"/>
    <mergeCell ref="A205:A209"/>
    <mergeCell ref="A210:A216"/>
    <mergeCell ref="A217:A221"/>
    <mergeCell ref="A222:A230"/>
    <mergeCell ref="A231:A235"/>
    <mergeCell ref="A236:A242"/>
    <mergeCell ref="B171:B181"/>
    <mergeCell ref="B182:B184"/>
    <mergeCell ref="B185:B194"/>
    <mergeCell ref="B195:B201"/>
    <mergeCell ref="B202:B204"/>
    <mergeCell ref="B205:B209"/>
    <mergeCell ref="B210:B216"/>
    <mergeCell ref="B217:B221"/>
    <mergeCell ref="B222:B230"/>
    <mergeCell ref="B231:B235"/>
    <mergeCell ref="B236:B242"/>
    <mergeCell ref="F172:G172"/>
    <mergeCell ref="F173:G173"/>
    <mergeCell ref="F174:G174"/>
    <mergeCell ref="F175:G175"/>
    <mergeCell ref="F176:G176"/>
    <mergeCell ref="F177:G177"/>
    <mergeCell ref="F178:G178"/>
    <mergeCell ref="F179:G179"/>
    <mergeCell ref="F187:G187"/>
    <mergeCell ref="F188:G188"/>
    <mergeCell ref="F189:G189"/>
    <mergeCell ref="F186:G186"/>
    <mergeCell ref="F192:G192"/>
    <mergeCell ref="F193:G193"/>
    <mergeCell ref="F194:G194"/>
    <mergeCell ref="F196:G196"/>
    <mergeCell ref="F195:G195"/>
    <mergeCell ref="F197:G197"/>
    <mergeCell ref="F198:G198"/>
    <mergeCell ref="F199:G199"/>
    <mergeCell ref="F200:G200"/>
    <mergeCell ref="F201:G201"/>
    <mergeCell ref="F203:G203"/>
    <mergeCell ref="F204:G204"/>
    <mergeCell ref="F206:G206"/>
    <mergeCell ref="F202:G202"/>
    <mergeCell ref="F211:G211"/>
    <mergeCell ref="F210:G210"/>
    <mergeCell ref="F212:G212"/>
    <mergeCell ref="F213:G213"/>
    <mergeCell ref="F214:G214"/>
    <mergeCell ref="F215:G215"/>
    <mergeCell ref="F216:G216"/>
    <mergeCell ref="F218:G218"/>
    <mergeCell ref="F219:G219"/>
    <mergeCell ref="F220:G220"/>
    <mergeCell ref="F217:G217"/>
    <mergeCell ref="F221:G221"/>
    <mergeCell ref="F227:G227"/>
    <mergeCell ref="F228:G228"/>
    <mergeCell ref="F229:G229"/>
    <mergeCell ref="F223:G223"/>
    <mergeCell ref="F224:G224"/>
    <mergeCell ref="F225:G225"/>
    <mergeCell ref="F226:G226"/>
    <mergeCell ref="F230:G230"/>
    <mergeCell ref="F232:G232"/>
    <mergeCell ref="F233:G233"/>
    <mergeCell ref="F234:G234"/>
    <mergeCell ref="F231:G231"/>
    <mergeCell ref="F235:G235"/>
    <mergeCell ref="F236:G236"/>
    <mergeCell ref="F237:G237"/>
    <mergeCell ref="F238:G238"/>
    <mergeCell ref="F239:G239"/>
    <mergeCell ref="F240:G240"/>
    <mergeCell ref="F241:G241"/>
    <mergeCell ref="D172:E172"/>
    <mergeCell ref="D173:E173"/>
    <mergeCell ref="D174:E174"/>
    <mergeCell ref="D175:E175"/>
    <mergeCell ref="D176:E176"/>
    <mergeCell ref="D177:E177"/>
    <mergeCell ref="D178:E178"/>
    <mergeCell ref="D186:E186"/>
    <mergeCell ref="D187:E187"/>
    <mergeCell ref="D188:E188"/>
    <mergeCell ref="D189:E189"/>
    <mergeCell ref="D190:E190"/>
    <mergeCell ref="D191:E191"/>
    <mergeCell ref="D192:E192"/>
    <mergeCell ref="D193:E193"/>
    <mergeCell ref="D194:E194"/>
    <mergeCell ref="D196:E196"/>
    <mergeCell ref="D195:E195"/>
    <mergeCell ref="D197:E197"/>
    <mergeCell ref="D198:E198"/>
    <mergeCell ref="D199:E199"/>
    <mergeCell ref="D200:E200"/>
    <mergeCell ref="D201:E201"/>
    <mergeCell ref="D203:E203"/>
    <mergeCell ref="D204:E204"/>
    <mergeCell ref="D206:E206"/>
    <mergeCell ref="D202:E202"/>
    <mergeCell ref="D211:E211"/>
    <mergeCell ref="D210:E210"/>
    <mergeCell ref="D212:E212"/>
    <mergeCell ref="D213:E213"/>
    <mergeCell ref="D214:E214"/>
    <mergeCell ref="D215:E215"/>
    <mergeCell ref="D216:E216"/>
    <mergeCell ref="D218:E218"/>
    <mergeCell ref="D219:E219"/>
    <mergeCell ref="D220:E220"/>
    <mergeCell ref="D217:E217"/>
    <mergeCell ref="D221:E221"/>
    <mergeCell ref="D223:E223"/>
    <mergeCell ref="D224:E224"/>
    <mergeCell ref="D225:E225"/>
    <mergeCell ref="D226:E226"/>
    <mergeCell ref="D227:E227"/>
    <mergeCell ref="D228:E228"/>
    <mergeCell ref="D229:E229"/>
    <mergeCell ref="D230:E230"/>
    <mergeCell ref="D232:E232"/>
    <mergeCell ref="D233:E233"/>
    <mergeCell ref="D234:E234"/>
    <mergeCell ref="D231:E231"/>
    <mergeCell ref="D235:E235"/>
    <mergeCell ref="D236:E236"/>
    <mergeCell ref="D237:E237"/>
    <mergeCell ref="D238:E238"/>
    <mergeCell ref="D239:E239"/>
    <mergeCell ref="D240:E240"/>
    <mergeCell ref="D241:E241"/>
    <mergeCell ref="H172:I172"/>
    <mergeCell ref="H173:I173"/>
    <mergeCell ref="H174:I174"/>
    <mergeCell ref="H175:I175"/>
    <mergeCell ref="H176:I176"/>
    <mergeCell ref="H177:I177"/>
    <mergeCell ref="H178:I178"/>
    <mergeCell ref="H179:I179"/>
    <mergeCell ref="H180:I180"/>
    <mergeCell ref="H181:I181"/>
    <mergeCell ref="H183:I183"/>
    <mergeCell ref="H182:I182"/>
    <mergeCell ref="H184:I184"/>
    <mergeCell ref="H186:I186"/>
    <mergeCell ref="H187:I187"/>
    <mergeCell ref="H188:I188"/>
    <mergeCell ref="H185:I185"/>
    <mergeCell ref="H189:I189"/>
    <mergeCell ref="H190:I190"/>
    <mergeCell ref="H191:I191"/>
    <mergeCell ref="H192:I192"/>
    <mergeCell ref="H193:I193"/>
    <mergeCell ref="H194:I194"/>
    <mergeCell ref="H196:I196"/>
    <mergeCell ref="H197:I197"/>
    <mergeCell ref="H207:I207"/>
    <mergeCell ref="H208:I208"/>
    <mergeCell ref="H209:I209"/>
    <mergeCell ref="H211:I211"/>
    <mergeCell ref="H212:I212"/>
    <mergeCell ref="H213:I213"/>
    <mergeCell ref="H214:I214"/>
    <mergeCell ref="H215:I215"/>
    <mergeCell ref="H219:I219"/>
    <mergeCell ref="H227:I227"/>
    <mergeCell ref="H217:I217"/>
    <mergeCell ref="H222:I222"/>
    <mergeCell ref="H226:I226"/>
    <mergeCell ref="H241:I241"/>
    <mergeCell ref="H236:I236"/>
    <mergeCell ref="H237:I237"/>
    <mergeCell ref="H238:I238"/>
    <mergeCell ref="H239:I239"/>
    <mergeCell ref="D168:E168"/>
    <mergeCell ref="D169:E169"/>
    <mergeCell ref="F168:G168"/>
    <mergeCell ref="H240:I240"/>
    <mergeCell ref="H232:I232"/>
    <mergeCell ref="H233:I233"/>
    <mergeCell ref="H234:I234"/>
    <mergeCell ref="H235:I235"/>
    <mergeCell ref="H216:I216"/>
    <mergeCell ref="H218:I218"/>
    <mergeCell ref="F164:G165"/>
    <mergeCell ref="F166:G166"/>
    <mergeCell ref="F169:G169"/>
    <mergeCell ref="H169:I169"/>
    <mergeCell ref="H167:I167"/>
    <mergeCell ref="H168:I168"/>
    <mergeCell ref="J167:K167"/>
    <mergeCell ref="J168:K168"/>
    <mergeCell ref="H75:H76"/>
    <mergeCell ref="I75:I76"/>
    <mergeCell ref="J75:J76"/>
    <mergeCell ref="K75:K76"/>
    <mergeCell ref="J164:K165"/>
    <mergeCell ref="J166:K166"/>
    <mergeCell ref="H166:I166"/>
    <mergeCell ref="J169:K169"/>
    <mergeCell ref="J170:K170"/>
    <mergeCell ref="J171:K171"/>
    <mergeCell ref="J172:K172"/>
    <mergeCell ref="J173:K173"/>
    <mergeCell ref="J174:K174"/>
    <mergeCell ref="J175:K175"/>
    <mergeCell ref="J176:K176"/>
    <mergeCell ref="J177:K177"/>
    <mergeCell ref="J178:K178"/>
    <mergeCell ref="J179:K179"/>
    <mergeCell ref="J180:K180"/>
    <mergeCell ref="J181:K181"/>
    <mergeCell ref="J182:K182"/>
    <mergeCell ref="J183:K183"/>
    <mergeCell ref="J184:K184"/>
    <mergeCell ref="J185:K185"/>
    <mergeCell ref="J186:K186"/>
    <mergeCell ref="J187:K187"/>
    <mergeCell ref="J188:K188"/>
    <mergeCell ref="J189:K189"/>
    <mergeCell ref="J190:K190"/>
    <mergeCell ref="J191:K191"/>
    <mergeCell ref="J192:K192"/>
    <mergeCell ref="J193:K193"/>
    <mergeCell ref="J194:K194"/>
    <mergeCell ref="J195:K195"/>
    <mergeCell ref="J196:K196"/>
    <mergeCell ref="J197:K197"/>
    <mergeCell ref="J198:K198"/>
    <mergeCell ref="J199:K199"/>
    <mergeCell ref="J200:K200"/>
    <mergeCell ref="J201:K201"/>
    <mergeCell ref="J202:K202"/>
    <mergeCell ref="J203:K203"/>
    <mergeCell ref="J204:K204"/>
    <mergeCell ref="J205:K205"/>
    <mergeCell ref="J206:K206"/>
    <mergeCell ref="J207:K207"/>
    <mergeCell ref="J208:K208"/>
    <mergeCell ref="J209:K209"/>
    <mergeCell ref="J210:K210"/>
    <mergeCell ref="J211:K211"/>
    <mergeCell ref="J212:K212"/>
    <mergeCell ref="J213:K213"/>
    <mergeCell ref="J214:K214"/>
    <mergeCell ref="J215:K215"/>
    <mergeCell ref="J216:K216"/>
    <mergeCell ref="J217:K217"/>
    <mergeCell ref="J218:K218"/>
    <mergeCell ref="J219:K219"/>
    <mergeCell ref="J220:K220"/>
    <mergeCell ref="J221:K221"/>
    <mergeCell ref="J222:K222"/>
    <mergeCell ref="J229:K229"/>
    <mergeCell ref="J230:K230"/>
    <mergeCell ref="J223:K223"/>
    <mergeCell ref="J224:K224"/>
    <mergeCell ref="J225:K225"/>
    <mergeCell ref="J226:K226"/>
    <mergeCell ref="J227:K227"/>
    <mergeCell ref="J228:K228"/>
    <mergeCell ref="J241:K241"/>
    <mergeCell ref="J242:K242"/>
    <mergeCell ref="J235:K235"/>
    <mergeCell ref="J236:K236"/>
    <mergeCell ref="J237:K237"/>
    <mergeCell ref="J238:K238"/>
    <mergeCell ref="J239:K239"/>
    <mergeCell ref="J240:K240"/>
    <mergeCell ref="J231:K231"/>
    <mergeCell ref="J232:K232"/>
    <mergeCell ref="J233:K233"/>
    <mergeCell ref="J234:K234"/>
    <mergeCell ref="P53:P54"/>
    <mergeCell ref="B28:C28"/>
    <mergeCell ref="B72:C72"/>
    <mergeCell ref="P75:P76"/>
    <mergeCell ref="L75:L76"/>
    <mergeCell ref="E75:E77"/>
    <mergeCell ref="B68:C68"/>
    <mergeCell ref="B69:C69"/>
    <mergeCell ref="B70:C70"/>
    <mergeCell ref="B71:C71"/>
  </mergeCells>
  <printOptions horizontalCentered="1"/>
  <pageMargins left="0" right="0" top="1.25" bottom="0.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T252"/>
  <sheetViews>
    <sheetView showZeros="0" tabSelected="1" workbookViewId="0" topLeftCell="A157">
      <selection activeCell="F160" sqref="F160"/>
    </sheetView>
  </sheetViews>
  <sheetFormatPr defaultColWidth="9.140625" defaultRowHeight="12.75"/>
  <cols>
    <col min="1" max="1" width="6.421875" style="3" customWidth="1"/>
    <col min="2" max="2" width="26.28125" style="3" customWidth="1"/>
    <col min="3" max="3" width="26.28125" style="1" customWidth="1"/>
    <col min="4" max="4" width="17.28125" style="3" customWidth="1"/>
    <col min="5" max="7" width="15.7109375" style="3" customWidth="1"/>
    <col min="8" max="8" width="15.28125" style="3" customWidth="1"/>
    <col min="9" max="9" width="15.7109375" style="3" customWidth="1"/>
    <col min="10" max="10" width="16.00390625" style="3" customWidth="1"/>
    <col min="11" max="16" width="15.7109375" style="3" customWidth="1"/>
    <col min="17" max="17" width="15.7109375" style="1" customWidth="1"/>
    <col min="18" max="18" width="9.140625" style="5" customWidth="1"/>
    <col min="19" max="16384" width="9.140625" style="1" customWidth="1"/>
  </cols>
  <sheetData>
    <row r="1" spans="1:18" ht="12.75" customHeight="1">
      <c r="A1" s="4"/>
      <c r="B1" s="4"/>
      <c r="C1" s="5"/>
      <c r="D1" s="4"/>
      <c r="E1" s="4"/>
      <c r="F1" s="4"/>
      <c r="G1" s="4"/>
      <c r="H1" s="19"/>
      <c r="I1" s="4"/>
      <c r="J1" s="4"/>
      <c r="K1" s="4"/>
      <c r="L1" s="4"/>
      <c r="M1" s="4"/>
      <c r="N1" s="5"/>
      <c r="O1" s="4"/>
      <c r="P1" s="4"/>
      <c r="Q1" s="5"/>
      <c r="R1" s="5">
        <v>3.3</v>
      </c>
    </row>
    <row r="2" spans="1:17" ht="12.75">
      <c r="A2" s="4"/>
      <c r="B2" s="4"/>
      <c r="C2" s="5"/>
      <c r="D2" s="4"/>
      <c r="E2" s="4"/>
      <c r="F2" s="4"/>
      <c r="G2" s="4"/>
      <c r="H2" s="4"/>
      <c r="I2" s="4"/>
      <c r="J2" s="4"/>
      <c r="K2" s="4"/>
      <c r="L2" s="4"/>
      <c r="M2" s="4"/>
      <c r="N2" s="4"/>
      <c r="O2" s="4"/>
      <c r="P2" s="4"/>
      <c r="Q2" s="5"/>
    </row>
    <row r="3" spans="1:17" ht="15.75">
      <c r="A3" s="93" t="s">
        <v>1</v>
      </c>
      <c r="B3" s="94"/>
      <c r="C3" s="94"/>
      <c r="D3" s="94"/>
      <c r="E3" s="94"/>
      <c r="F3" s="94"/>
      <c r="G3" s="94"/>
      <c r="H3" s="94"/>
      <c r="I3" s="94"/>
      <c r="J3" s="94"/>
      <c r="K3" s="94"/>
      <c r="L3" s="94"/>
      <c r="M3" s="94"/>
      <c r="N3" s="94"/>
      <c r="O3" s="95"/>
      <c r="P3" s="46"/>
      <c r="Q3" s="5"/>
    </row>
    <row r="4" spans="1:17" ht="15.75">
      <c r="A4" s="96" t="s">
        <v>44</v>
      </c>
      <c r="B4" s="97"/>
      <c r="C4" s="97"/>
      <c r="D4" s="97"/>
      <c r="E4" s="97"/>
      <c r="F4" s="97"/>
      <c r="G4" s="97"/>
      <c r="H4" s="97"/>
      <c r="I4" s="97"/>
      <c r="J4" s="97"/>
      <c r="K4" s="97"/>
      <c r="L4" s="97"/>
      <c r="M4" s="97"/>
      <c r="N4" s="97"/>
      <c r="O4" s="98"/>
      <c r="P4" s="46"/>
      <c r="Q4" s="5"/>
    </row>
    <row r="5" spans="1:17" ht="12.75" customHeight="1">
      <c r="A5" s="99" t="str">
        <f>'Evaluare Dej'!A5:O5</f>
        <v>Actualizat la: 01.12.2007</v>
      </c>
      <c r="B5" s="100"/>
      <c r="C5" s="100"/>
      <c r="D5" s="100"/>
      <c r="E5" s="100"/>
      <c r="F5" s="100"/>
      <c r="G5" s="100"/>
      <c r="H5" s="100"/>
      <c r="I5" s="100"/>
      <c r="J5" s="100"/>
      <c r="K5" s="100"/>
      <c r="L5" s="100"/>
      <c r="M5" s="100"/>
      <c r="N5" s="100"/>
      <c r="O5" s="101"/>
      <c r="P5" s="47"/>
      <c r="Q5" s="5"/>
    </row>
    <row r="6" spans="1:17" ht="12.75" customHeight="1">
      <c r="A6" s="68" t="s">
        <v>0</v>
      </c>
      <c r="B6" s="83" t="s">
        <v>5</v>
      </c>
      <c r="C6" s="84"/>
      <c r="D6" s="79" t="s">
        <v>22</v>
      </c>
      <c r="E6" s="79"/>
      <c r="F6" s="79"/>
      <c r="G6" s="79"/>
      <c r="H6" s="79"/>
      <c r="I6" s="79"/>
      <c r="J6" s="79"/>
      <c r="K6" s="79"/>
      <c r="L6" s="79"/>
      <c r="M6" s="79"/>
      <c r="N6" s="79"/>
      <c r="O6" s="79"/>
      <c r="P6" s="4"/>
      <c r="Q6" s="5"/>
    </row>
    <row r="7" spans="1:17" ht="12.75" customHeight="1">
      <c r="A7" s="69"/>
      <c r="B7" s="85"/>
      <c r="C7" s="86"/>
      <c r="D7" s="80" t="s">
        <v>60</v>
      </c>
      <c r="E7" s="81"/>
      <c r="F7" s="81"/>
      <c r="G7" s="81"/>
      <c r="H7" s="81"/>
      <c r="I7" s="81"/>
      <c r="J7" s="81"/>
      <c r="K7" s="81"/>
      <c r="L7" s="81"/>
      <c r="M7" s="81"/>
      <c r="N7" s="81"/>
      <c r="O7" s="82"/>
      <c r="P7" s="11"/>
      <c r="Q7" s="5"/>
    </row>
    <row r="8" spans="1:17" ht="12.75" customHeight="1">
      <c r="A8" s="69"/>
      <c r="B8" s="85"/>
      <c r="C8" s="86"/>
      <c r="D8" s="25" t="s">
        <v>45</v>
      </c>
      <c r="E8" s="25" t="s">
        <v>45</v>
      </c>
      <c r="F8" s="25" t="s">
        <v>46</v>
      </c>
      <c r="G8" s="25" t="s">
        <v>46</v>
      </c>
      <c r="H8" s="25" t="s">
        <v>47</v>
      </c>
      <c r="I8" s="25" t="s">
        <v>47</v>
      </c>
      <c r="J8" s="25" t="s">
        <v>47</v>
      </c>
      <c r="K8" s="25" t="s">
        <v>48</v>
      </c>
      <c r="L8" s="25" t="s">
        <v>48</v>
      </c>
      <c r="M8" s="25" t="s">
        <v>48</v>
      </c>
      <c r="N8" s="25" t="s">
        <v>61</v>
      </c>
      <c r="O8" s="25" t="s">
        <v>62</v>
      </c>
      <c r="P8" s="11"/>
      <c r="Q8" s="5"/>
    </row>
    <row r="9" spans="1:17" ht="12.75">
      <c r="A9" s="69"/>
      <c r="B9" s="85"/>
      <c r="C9" s="86"/>
      <c r="D9" s="26" t="s">
        <v>58</v>
      </c>
      <c r="E9" s="26" t="s">
        <v>59</v>
      </c>
      <c r="F9" s="26" t="s">
        <v>49</v>
      </c>
      <c r="G9" s="26" t="s">
        <v>52</v>
      </c>
      <c r="H9" s="26" t="s">
        <v>49</v>
      </c>
      <c r="I9" s="26" t="s">
        <v>50</v>
      </c>
      <c r="J9" s="26" t="s">
        <v>51</v>
      </c>
      <c r="K9" s="26" t="s">
        <v>49</v>
      </c>
      <c r="L9" s="26" t="s">
        <v>50</v>
      </c>
      <c r="M9" s="26" t="s">
        <v>51</v>
      </c>
      <c r="N9" s="26"/>
      <c r="O9" s="26"/>
      <c r="P9" s="11"/>
      <c r="Q9" s="5"/>
    </row>
    <row r="10" spans="1:17" ht="12.75">
      <c r="A10" s="69"/>
      <c r="B10" s="85"/>
      <c r="C10" s="86"/>
      <c r="D10" s="26" t="s">
        <v>53</v>
      </c>
      <c r="E10" s="26" t="s">
        <v>53</v>
      </c>
      <c r="F10" s="26" t="s">
        <v>53</v>
      </c>
      <c r="G10" s="26" t="s">
        <v>53</v>
      </c>
      <c r="H10" s="26" t="s">
        <v>53</v>
      </c>
      <c r="I10" s="26" t="s">
        <v>53</v>
      </c>
      <c r="J10" s="26" t="s">
        <v>53</v>
      </c>
      <c r="K10" s="26" t="s">
        <v>53</v>
      </c>
      <c r="L10" s="26" t="s">
        <v>53</v>
      </c>
      <c r="M10" s="26" t="s">
        <v>53</v>
      </c>
      <c r="N10" s="26" t="s">
        <v>53</v>
      </c>
      <c r="O10" s="26" t="s">
        <v>53</v>
      </c>
      <c r="P10" s="11"/>
      <c r="Q10" s="5"/>
    </row>
    <row r="11" spans="1:17" ht="12.75">
      <c r="A11" s="69"/>
      <c r="B11" s="85"/>
      <c r="C11" s="86"/>
      <c r="D11" s="26">
        <v>10</v>
      </c>
      <c r="E11" s="26">
        <v>18</v>
      </c>
      <c r="F11" s="26">
        <v>20</v>
      </c>
      <c r="G11" s="26">
        <v>25</v>
      </c>
      <c r="H11" s="26">
        <v>25</v>
      </c>
      <c r="I11" s="26">
        <v>32</v>
      </c>
      <c r="J11" s="26">
        <v>45</v>
      </c>
      <c r="K11" s="26">
        <v>45</v>
      </c>
      <c r="L11" s="26">
        <v>48</v>
      </c>
      <c r="M11" s="26">
        <v>55</v>
      </c>
      <c r="N11" s="26">
        <v>58</v>
      </c>
      <c r="O11" s="26">
        <v>60</v>
      </c>
      <c r="P11" s="11"/>
      <c r="Q11" s="5"/>
    </row>
    <row r="12" spans="1:17" ht="12.75">
      <c r="A12" s="70"/>
      <c r="B12" s="87"/>
      <c r="C12" s="88"/>
      <c r="D12" s="6" t="s">
        <v>142</v>
      </c>
      <c r="E12" s="6" t="s">
        <v>142</v>
      </c>
      <c r="F12" s="6" t="s">
        <v>142</v>
      </c>
      <c r="G12" s="6" t="s">
        <v>142</v>
      </c>
      <c r="H12" s="6" t="s">
        <v>142</v>
      </c>
      <c r="I12" s="6" t="s">
        <v>142</v>
      </c>
      <c r="J12" s="6" t="s">
        <v>142</v>
      </c>
      <c r="K12" s="6" t="s">
        <v>142</v>
      </c>
      <c r="L12" s="6" t="s">
        <v>142</v>
      </c>
      <c r="M12" s="6" t="s">
        <v>142</v>
      </c>
      <c r="N12" s="6" t="s">
        <v>142</v>
      </c>
      <c r="O12" s="6" t="s">
        <v>142</v>
      </c>
      <c r="P12" s="11"/>
      <c r="Q12" s="5"/>
    </row>
    <row r="13" spans="1:17" ht="12.75" customHeight="1">
      <c r="A13" s="80" t="s">
        <v>25</v>
      </c>
      <c r="B13" s="81"/>
      <c r="C13" s="82"/>
      <c r="D13" s="6"/>
      <c r="E13" s="6"/>
      <c r="F13" s="6"/>
      <c r="G13" s="6"/>
      <c r="H13" s="6"/>
      <c r="I13" s="6"/>
      <c r="J13" s="6"/>
      <c r="K13" s="6"/>
      <c r="L13" s="6"/>
      <c r="M13" s="6"/>
      <c r="N13" s="6"/>
      <c r="O13" s="6"/>
      <c r="P13" s="11"/>
      <c r="Q13" s="5"/>
    </row>
    <row r="14" spans="1:17" ht="15.75">
      <c r="A14" s="6">
        <v>1</v>
      </c>
      <c r="B14" s="71" t="s">
        <v>6</v>
      </c>
      <c r="C14" s="72"/>
      <c r="D14" s="43">
        <f>ROUND($R$1*'Evaluare Dej'!D14,-2)</f>
        <v>26400</v>
      </c>
      <c r="E14" s="43">
        <f>ROUND($R$1*'Evaluare Dej'!E14,-2)</f>
        <v>36300</v>
      </c>
      <c r="F14" s="43">
        <f>ROUND($R$1*'Evaluare Dej'!F14,-2)</f>
        <v>46200</v>
      </c>
      <c r="G14" s="43">
        <f>ROUND($R$1*'Evaluare Dej'!G14,-2)</f>
        <v>52800</v>
      </c>
      <c r="H14" s="43">
        <f>ROUND($R$1*'Evaluare Dej'!H14,-2)</f>
        <v>59400</v>
      </c>
      <c r="I14" s="43">
        <f>ROUND($R$1*'Evaluare Dej'!I14,-2)</f>
        <v>66000</v>
      </c>
      <c r="J14" s="43">
        <f>ROUND($R$1*'Evaluare Dej'!J14,-2)</f>
        <v>72600</v>
      </c>
      <c r="K14" s="43">
        <f>ROUND($R$1*'Evaluare Dej'!K14,-2)</f>
        <v>82500</v>
      </c>
      <c r="L14" s="43">
        <f>ROUND($R$1*'Evaluare Dej'!L14,-2)</f>
        <v>92400</v>
      </c>
      <c r="M14" s="43">
        <f>ROUND($R$1*'Evaluare Dej'!M14,-2)</f>
        <v>99000</v>
      </c>
      <c r="N14" s="43">
        <f>ROUND($R$1*'Evaluare Dej'!N14,-2)</f>
        <v>105600</v>
      </c>
      <c r="O14" s="43">
        <f>ROUND($R$1*'Evaluare Dej'!O14,-2)</f>
        <v>115500</v>
      </c>
      <c r="P14" s="48"/>
      <c r="Q14" s="5"/>
    </row>
    <row r="15" spans="1:17" ht="15.75">
      <c r="A15" s="6">
        <f aca="true" t="shared" si="0" ref="A15:A27">A14+1</f>
        <v>2</v>
      </c>
      <c r="B15" s="71" t="s">
        <v>26</v>
      </c>
      <c r="C15" s="72"/>
      <c r="D15" s="43">
        <f>ROUND($R$1*'Evaluare Dej'!D15,-2)</f>
        <v>16500</v>
      </c>
      <c r="E15" s="43">
        <f>ROUND($R$1*'Evaluare Dej'!E15,-2)</f>
        <v>29700</v>
      </c>
      <c r="F15" s="43">
        <f>ROUND($R$1*'Evaluare Dej'!F15,-2)</f>
        <v>39600</v>
      </c>
      <c r="G15" s="43">
        <f>ROUND($R$1*'Evaluare Dej'!G15,-2)</f>
        <v>46200</v>
      </c>
      <c r="H15" s="43">
        <f>ROUND($R$1*'Evaluare Dej'!H15,-2)</f>
        <v>52800</v>
      </c>
      <c r="I15" s="43">
        <f>ROUND($R$1*'Evaluare Dej'!I15,-2)</f>
        <v>59400</v>
      </c>
      <c r="J15" s="43">
        <f>ROUND($R$1*'Evaluare Dej'!J15,-2)</f>
        <v>66000</v>
      </c>
      <c r="K15" s="43">
        <f>ROUND($R$1*'Evaluare Dej'!K15,-2)</f>
        <v>72600</v>
      </c>
      <c r="L15" s="43">
        <f>ROUND($R$1*'Evaluare Dej'!L15,-2)</f>
        <v>79200</v>
      </c>
      <c r="M15" s="43">
        <f>ROUND($R$1*'Evaluare Dej'!M15,-2)</f>
        <v>85800</v>
      </c>
      <c r="N15" s="43">
        <f>ROUND($R$1*'Evaluare Dej'!N15,-2)</f>
        <v>92400</v>
      </c>
      <c r="O15" s="43">
        <f>ROUND($R$1*'Evaluare Dej'!O15,-2)</f>
        <v>99000</v>
      </c>
      <c r="P15" s="48"/>
      <c r="Q15" s="5"/>
    </row>
    <row r="16" spans="1:17" ht="15.75">
      <c r="A16" s="6">
        <f t="shared" si="0"/>
        <v>3</v>
      </c>
      <c r="B16" s="71" t="s">
        <v>27</v>
      </c>
      <c r="C16" s="72"/>
      <c r="D16" s="43">
        <f>ROUND($R$1*'Evaluare Dej'!D16,-2)</f>
        <v>16500</v>
      </c>
      <c r="E16" s="43">
        <f>ROUND($R$1*'Evaluare Dej'!E16,-2)</f>
        <v>29700</v>
      </c>
      <c r="F16" s="43">
        <f>ROUND($R$1*'Evaluare Dej'!F16,-2)</f>
        <v>39600</v>
      </c>
      <c r="G16" s="43">
        <f>ROUND($R$1*'Evaluare Dej'!G16,-2)</f>
        <v>46200</v>
      </c>
      <c r="H16" s="43">
        <f>ROUND($R$1*'Evaluare Dej'!H16,-2)</f>
        <v>52800</v>
      </c>
      <c r="I16" s="43">
        <f>ROUND($R$1*'Evaluare Dej'!I16,-2)</f>
        <v>59400</v>
      </c>
      <c r="J16" s="43">
        <f>ROUND($R$1*'Evaluare Dej'!J16,-2)</f>
        <v>66000</v>
      </c>
      <c r="K16" s="43">
        <f>ROUND($R$1*'Evaluare Dej'!K16,-2)</f>
        <v>72600</v>
      </c>
      <c r="L16" s="43">
        <f>ROUND($R$1*'Evaluare Dej'!L16,-2)</f>
        <v>79200</v>
      </c>
      <c r="M16" s="43">
        <f>ROUND($R$1*'Evaluare Dej'!M16,-2)</f>
        <v>85800</v>
      </c>
      <c r="N16" s="43">
        <f>ROUND($R$1*'Evaluare Dej'!N16,-2)</f>
        <v>92400</v>
      </c>
      <c r="O16" s="43">
        <f>ROUND($R$1*'Evaluare Dej'!O16,-2)</f>
        <v>99000</v>
      </c>
      <c r="P16" s="48"/>
      <c r="Q16" s="5"/>
    </row>
    <row r="17" spans="1:17" ht="15.75">
      <c r="A17" s="6">
        <f t="shared" si="0"/>
        <v>4</v>
      </c>
      <c r="B17" s="71" t="s">
        <v>28</v>
      </c>
      <c r="C17" s="72"/>
      <c r="D17" s="43">
        <f>ROUND($R$1*'Evaluare Dej'!D17,-2)</f>
        <v>16500</v>
      </c>
      <c r="E17" s="43">
        <f>ROUND($R$1*'Evaluare Dej'!E17,-2)</f>
        <v>29700</v>
      </c>
      <c r="F17" s="43">
        <f>ROUND($R$1*'Evaluare Dej'!F17,-2)</f>
        <v>39600</v>
      </c>
      <c r="G17" s="43">
        <f>ROUND($R$1*'Evaluare Dej'!G17,-2)</f>
        <v>46200</v>
      </c>
      <c r="H17" s="43">
        <f>ROUND($R$1*'Evaluare Dej'!H17,-2)</f>
        <v>52800</v>
      </c>
      <c r="I17" s="43">
        <f>ROUND($R$1*'Evaluare Dej'!I17,-2)</f>
        <v>59400</v>
      </c>
      <c r="J17" s="43">
        <f>ROUND($R$1*'Evaluare Dej'!J17,-2)</f>
        <v>66000</v>
      </c>
      <c r="K17" s="43">
        <f>ROUND($R$1*'Evaluare Dej'!K17,-2)</f>
        <v>72600</v>
      </c>
      <c r="L17" s="43">
        <f>ROUND($R$1*'Evaluare Dej'!L17,-2)</f>
        <v>79200</v>
      </c>
      <c r="M17" s="43">
        <f>ROUND($R$1*'Evaluare Dej'!M17,-2)</f>
        <v>85800</v>
      </c>
      <c r="N17" s="43">
        <f>ROUND($R$1*'Evaluare Dej'!N17,-2)</f>
        <v>92400</v>
      </c>
      <c r="O17" s="43">
        <f>ROUND($R$1*'Evaluare Dej'!O17,-2)</f>
        <v>99000</v>
      </c>
      <c r="P17" s="48"/>
      <c r="Q17" s="5"/>
    </row>
    <row r="18" spans="1:17" ht="15.75">
      <c r="A18" s="6">
        <f t="shared" si="0"/>
        <v>5</v>
      </c>
      <c r="B18" s="71" t="s">
        <v>29</v>
      </c>
      <c r="C18" s="72"/>
      <c r="D18" s="43">
        <f>ROUND($R$1*'Evaluare Dej'!D18,-2)</f>
        <v>16500</v>
      </c>
      <c r="E18" s="43">
        <f>ROUND($R$1*'Evaluare Dej'!E18,-2)</f>
        <v>29700</v>
      </c>
      <c r="F18" s="43">
        <f>ROUND($R$1*'Evaluare Dej'!F18,-2)</f>
        <v>39600</v>
      </c>
      <c r="G18" s="43">
        <f>ROUND($R$1*'Evaluare Dej'!G18,-2)</f>
        <v>46200</v>
      </c>
      <c r="H18" s="43">
        <f>ROUND($R$1*'Evaluare Dej'!H18,-2)</f>
        <v>52800</v>
      </c>
      <c r="I18" s="43">
        <f>ROUND($R$1*'Evaluare Dej'!I18,-2)</f>
        <v>59400</v>
      </c>
      <c r="J18" s="43">
        <f>ROUND($R$1*'Evaluare Dej'!J18,-2)</f>
        <v>66000</v>
      </c>
      <c r="K18" s="43">
        <f>ROUND($R$1*'Evaluare Dej'!K18,-2)</f>
        <v>72600</v>
      </c>
      <c r="L18" s="43">
        <f>ROUND($R$1*'Evaluare Dej'!L18,-2)</f>
        <v>79200</v>
      </c>
      <c r="M18" s="43">
        <f>ROUND($R$1*'Evaluare Dej'!M18,-2)</f>
        <v>85800</v>
      </c>
      <c r="N18" s="43">
        <f>ROUND($R$1*'Evaluare Dej'!N18,-2)</f>
        <v>92400</v>
      </c>
      <c r="O18" s="43">
        <f>ROUND($R$1*'Evaluare Dej'!O18,-2)</f>
        <v>99000</v>
      </c>
      <c r="P18" s="48"/>
      <c r="Q18" s="5"/>
    </row>
    <row r="19" spans="1:17" ht="15.75">
      <c r="A19" s="6">
        <f t="shared" si="0"/>
        <v>6</v>
      </c>
      <c r="B19" s="71" t="s">
        <v>30</v>
      </c>
      <c r="C19" s="72"/>
      <c r="D19" s="43">
        <f>ROUND($R$1*'Evaluare Dej'!D19,-2)</f>
        <v>16500</v>
      </c>
      <c r="E19" s="43">
        <f>ROUND($R$1*'Evaluare Dej'!E19,-2)</f>
        <v>26400</v>
      </c>
      <c r="F19" s="43">
        <f>ROUND($R$1*'Evaluare Dej'!F19,-2)</f>
        <v>36300</v>
      </c>
      <c r="G19" s="43">
        <f>ROUND($R$1*'Evaluare Dej'!G19,-2)</f>
        <v>42900</v>
      </c>
      <c r="H19" s="43">
        <f>ROUND($R$1*'Evaluare Dej'!H19,-2)</f>
        <v>49500</v>
      </c>
      <c r="I19" s="43">
        <f>ROUND($R$1*'Evaluare Dej'!I19,-2)</f>
        <v>56100</v>
      </c>
      <c r="J19" s="43">
        <f>ROUND($R$1*'Evaluare Dej'!J19,-2)</f>
        <v>62700</v>
      </c>
      <c r="K19" s="43">
        <f>ROUND($R$1*'Evaluare Dej'!K19,-2)</f>
        <v>69300</v>
      </c>
      <c r="L19" s="43">
        <f>ROUND($R$1*'Evaluare Dej'!L19,-2)</f>
        <v>75900</v>
      </c>
      <c r="M19" s="43">
        <f>ROUND($R$1*'Evaluare Dej'!M19,-2)</f>
        <v>82500</v>
      </c>
      <c r="N19" s="43">
        <f>ROUND($R$1*'Evaluare Dej'!N19,-2)</f>
        <v>89100</v>
      </c>
      <c r="O19" s="43">
        <f>ROUND($R$1*'Evaluare Dej'!O19,-2)</f>
        <v>95700</v>
      </c>
      <c r="P19" s="48"/>
      <c r="Q19" s="5"/>
    </row>
    <row r="20" spans="1:17" ht="15.75">
      <c r="A20" s="6">
        <f t="shared" si="0"/>
        <v>7</v>
      </c>
      <c r="B20" s="71" t="s">
        <v>31</v>
      </c>
      <c r="C20" s="72"/>
      <c r="D20" s="43">
        <f>ROUND($R$1*'Evaluare Dej'!D20,-2)</f>
        <v>16500</v>
      </c>
      <c r="E20" s="43">
        <f>ROUND($R$1*'Evaluare Dej'!E20,-2)</f>
        <v>26400</v>
      </c>
      <c r="F20" s="43">
        <f>ROUND($R$1*'Evaluare Dej'!F20,-2)</f>
        <v>39600</v>
      </c>
      <c r="G20" s="43">
        <f>ROUND($R$1*'Evaluare Dej'!G20,-2)</f>
        <v>46200</v>
      </c>
      <c r="H20" s="43">
        <f>ROUND($R$1*'Evaluare Dej'!H20,-2)</f>
        <v>52800</v>
      </c>
      <c r="I20" s="43">
        <f>ROUND($R$1*'Evaluare Dej'!I20,-2)</f>
        <v>59400</v>
      </c>
      <c r="J20" s="43">
        <f>ROUND($R$1*'Evaluare Dej'!J20,-2)</f>
        <v>66000</v>
      </c>
      <c r="K20" s="43">
        <f>ROUND($R$1*'Evaluare Dej'!K20,-2)</f>
        <v>72600</v>
      </c>
      <c r="L20" s="43">
        <f>ROUND($R$1*'Evaluare Dej'!L20,-2)</f>
        <v>79200</v>
      </c>
      <c r="M20" s="43">
        <f>ROUND($R$1*'Evaluare Dej'!M20,-2)</f>
        <v>85800</v>
      </c>
      <c r="N20" s="43">
        <f>ROUND($R$1*'Evaluare Dej'!N20,-2)</f>
        <v>92400</v>
      </c>
      <c r="O20" s="43">
        <f>ROUND($R$1*'Evaluare Dej'!O20,-2)</f>
        <v>99000</v>
      </c>
      <c r="P20" s="48"/>
      <c r="Q20" s="5"/>
    </row>
    <row r="21" spans="1:17" ht="15.75">
      <c r="A21" s="6">
        <f t="shared" si="0"/>
        <v>8</v>
      </c>
      <c r="B21" s="71" t="s">
        <v>32</v>
      </c>
      <c r="C21" s="72"/>
      <c r="D21" s="43"/>
      <c r="E21" s="43">
        <f>ROUND($R$1*'Evaluare Dej'!E21,-2)</f>
        <v>26400</v>
      </c>
      <c r="F21" s="43">
        <f>ROUND($R$1*'Evaluare Dej'!F21,-2)</f>
        <v>36300</v>
      </c>
      <c r="G21" s="43">
        <f>ROUND($R$1*'Evaluare Dej'!G21,-2)</f>
        <v>42900</v>
      </c>
      <c r="H21" s="43">
        <f>ROUND($R$1*'Evaluare Dej'!H21,-2)</f>
        <v>49500</v>
      </c>
      <c r="I21" s="43">
        <f>ROUND($R$1*'Evaluare Dej'!I21,-2)</f>
        <v>56100</v>
      </c>
      <c r="J21" s="43">
        <f>ROUND($R$1*'Evaluare Dej'!J21,-2)</f>
        <v>62700</v>
      </c>
      <c r="K21" s="43">
        <f>ROUND($R$1*'Evaluare Dej'!K21,-2)</f>
        <v>69300</v>
      </c>
      <c r="L21" s="43">
        <f>ROUND($R$1*'Evaluare Dej'!L21,-2)</f>
        <v>75900</v>
      </c>
      <c r="M21" s="43">
        <f>ROUND($R$1*'Evaluare Dej'!M21,-2)</f>
        <v>82500</v>
      </c>
      <c r="N21" s="43">
        <f>ROUND($R$1*'Evaluare Dej'!N21,-2)</f>
        <v>89100</v>
      </c>
      <c r="O21" s="43">
        <f>ROUND($R$1*'Evaluare Dej'!O21,-2)</f>
        <v>95700</v>
      </c>
      <c r="P21" s="48"/>
      <c r="Q21" s="5"/>
    </row>
    <row r="22" spans="1:17" ht="15.75">
      <c r="A22" s="6">
        <f t="shared" si="0"/>
        <v>9</v>
      </c>
      <c r="B22" s="71" t="s">
        <v>33</v>
      </c>
      <c r="C22" s="72"/>
      <c r="D22" s="43"/>
      <c r="E22" s="43">
        <f>ROUND($R$1*'Evaluare Dej'!E22,-2)</f>
        <v>26400</v>
      </c>
      <c r="F22" s="43">
        <f>ROUND($R$1*'Evaluare Dej'!F22,-2)</f>
        <v>36300</v>
      </c>
      <c r="G22" s="43">
        <f>ROUND($R$1*'Evaluare Dej'!G22,-2)</f>
        <v>42900</v>
      </c>
      <c r="H22" s="43">
        <f>ROUND($R$1*'Evaluare Dej'!H22,-2)</f>
        <v>49500</v>
      </c>
      <c r="I22" s="43">
        <f>ROUND($R$1*'Evaluare Dej'!I22,-2)</f>
        <v>56100</v>
      </c>
      <c r="J22" s="43">
        <f>ROUND($R$1*'Evaluare Dej'!J22,-2)</f>
        <v>62700</v>
      </c>
      <c r="K22" s="43">
        <f>ROUND($R$1*'Evaluare Dej'!K22,-2)</f>
        <v>69300</v>
      </c>
      <c r="L22" s="43">
        <f>ROUND($R$1*'Evaluare Dej'!L22,-2)</f>
        <v>75900</v>
      </c>
      <c r="M22" s="43">
        <f>ROUND($R$1*'Evaluare Dej'!M22,-2)</f>
        <v>82500</v>
      </c>
      <c r="N22" s="43">
        <f>ROUND($R$1*'Evaluare Dej'!N22,-2)</f>
        <v>89100</v>
      </c>
      <c r="O22" s="43">
        <f>ROUND($R$1*'Evaluare Dej'!O22,-2)</f>
        <v>95700</v>
      </c>
      <c r="P22" s="48"/>
      <c r="Q22" s="5"/>
    </row>
    <row r="23" spans="1:17" ht="15.75">
      <c r="A23" s="6">
        <f t="shared" si="0"/>
        <v>10</v>
      </c>
      <c r="B23" s="71" t="s">
        <v>34</v>
      </c>
      <c r="C23" s="72"/>
      <c r="D23" s="43"/>
      <c r="E23" s="43">
        <f>ROUND($R$1*'Evaluare Dej'!E23,-2)</f>
        <v>26400</v>
      </c>
      <c r="F23" s="43">
        <f>ROUND($R$1*'Evaluare Dej'!F23,-2)</f>
        <v>36300</v>
      </c>
      <c r="G23" s="43">
        <f>ROUND($R$1*'Evaluare Dej'!G23,-2)</f>
        <v>42900</v>
      </c>
      <c r="H23" s="43">
        <f>ROUND($R$1*'Evaluare Dej'!H23,-2)</f>
        <v>49500</v>
      </c>
      <c r="I23" s="43">
        <f>ROUND($R$1*'Evaluare Dej'!I23,-2)</f>
        <v>56100</v>
      </c>
      <c r="J23" s="43">
        <f>ROUND($R$1*'Evaluare Dej'!J23,-2)</f>
        <v>62700</v>
      </c>
      <c r="K23" s="43">
        <f>ROUND($R$1*'Evaluare Dej'!K23,-2)</f>
        <v>69300</v>
      </c>
      <c r="L23" s="43">
        <f>ROUND($R$1*'Evaluare Dej'!L23,-2)</f>
        <v>75900</v>
      </c>
      <c r="M23" s="43">
        <f>ROUND($R$1*'Evaluare Dej'!M23,-2)</f>
        <v>82500</v>
      </c>
      <c r="N23" s="43">
        <f>ROUND($R$1*'Evaluare Dej'!N23,-2)</f>
        <v>89100</v>
      </c>
      <c r="O23" s="43">
        <f>ROUND($R$1*'Evaluare Dej'!O23,-2)</f>
        <v>95700</v>
      </c>
      <c r="P23" s="48"/>
      <c r="Q23" s="5"/>
    </row>
    <row r="24" spans="1:17" ht="15.75">
      <c r="A24" s="6">
        <f t="shared" si="0"/>
        <v>11</v>
      </c>
      <c r="B24" s="71" t="s">
        <v>35</v>
      </c>
      <c r="C24" s="72"/>
      <c r="D24" s="43"/>
      <c r="E24" s="43">
        <f>ROUND($R$1*'Evaluare Dej'!E24,-2)</f>
        <v>26400</v>
      </c>
      <c r="F24" s="43">
        <f>ROUND($R$1*'Evaluare Dej'!F24,-2)</f>
        <v>36300</v>
      </c>
      <c r="G24" s="43">
        <f>ROUND($R$1*'Evaluare Dej'!G24,-2)</f>
        <v>42900</v>
      </c>
      <c r="H24" s="43">
        <f>ROUND($R$1*'Evaluare Dej'!H24,-2)</f>
        <v>49500</v>
      </c>
      <c r="I24" s="43">
        <f>ROUND($R$1*'Evaluare Dej'!I24,-2)</f>
        <v>56100</v>
      </c>
      <c r="J24" s="43">
        <f>ROUND($R$1*'Evaluare Dej'!J24,-2)</f>
        <v>62700</v>
      </c>
      <c r="K24" s="43">
        <f>ROUND($R$1*'Evaluare Dej'!K24,-2)</f>
        <v>69300</v>
      </c>
      <c r="L24" s="43">
        <f>ROUND($R$1*'Evaluare Dej'!L24,-2)</f>
        <v>75900</v>
      </c>
      <c r="M24" s="43">
        <f>ROUND($R$1*'Evaluare Dej'!M24,-2)</f>
        <v>82500</v>
      </c>
      <c r="N24" s="43">
        <f>ROUND($R$1*'Evaluare Dej'!N24,-2)</f>
        <v>89100</v>
      </c>
      <c r="O24" s="43">
        <f>ROUND($R$1*'Evaluare Dej'!O24,-2)</f>
        <v>95700</v>
      </c>
      <c r="P24" s="48"/>
      <c r="Q24" s="33"/>
    </row>
    <row r="25" spans="1:17" ht="15.75">
      <c r="A25" s="6">
        <f t="shared" si="0"/>
        <v>12</v>
      </c>
      <c r="B25" s="71" t="s">
        <v>128</v>
      </c>
      <c r="C25" s="72"/>
      <c r="D25" s="43"/>
      <c r="E25" s="43"/>
      <c r="F25" s="43"/>
      <c r="G25" s="43"/>
      <c r="H25" s="43"/>
      <c r="I25" s="43"/>
      <c r="J25" s="43"/>
      <c r="K25" s="43"/>
      <c r="L25" s="43"/>
      <c r="M25" s="43"/>
      <c r="N25" s="43"/>
      <c r="O25" s="43"/>
      <c r="P25" s="48"/>
      <c r="Q25" s="5"/>
    </row>
    <row r="26" spans="1:17" ht="15.75">
      <c r="A26" s="6">
        <f t="shared" si="0"/>
        <v>13</v>
      </c>
      <c r="B26" s="71" t="s">
        <v>129</v>
      </c>
      <c r="C26" s="72"/>
      <c r="D26" s="43"/>
      <c r="E26" s="43"/>
      <c r="F26" s="43"/>
      <c r="G26" s="43"/>
      <c r="H26" s="43"/>
      <c r="I26" s="43"/>
      <c r="J26" s="43"/>
      <c r="K26" s="43"/>
      <c r="L26" s="43"/>
      <c r="M26" s="43"/>
      <c r="N26" s="43"/>
      <c r="O26" s="43"/>
      <c r="P26" s="48"/>
      <c r="Q26" s="5"/>
    </row>
    <row r="27" spans="1:17" ht="15.75">
      <c r="A27" s="6">
        <f t="shared" si="0"/>
        <v>14</v>
      </c>
      <c r="B27" s="71" t="s">
        <v>130</v>
      </c>
      <c r="C27" s="72"/>
      <c r="D27" s="43"/>
      <c r="E27" s="43"/>
      <c r="F27" s="43"/>
      <c r="G27" s="43"/>
      <c r="H27" s="43"/>
      <c r="I27" s="43"/>
      <c r="J27" s="43"/>
      <c r="K27" s="43"/>
      <c r="L27" s="43"/>
      <c r="M27" s="43"/>
      <c r="N27" s="43"/>
      <c r="O27" s="43"/>
      <c r="P27" s="48"/>
      <c r="Q27" s="5"/>
    </row>
    <row r="28" spans="1:19" ht="55.5" customHeight="1">
      <c r="A28" s="6">
        <f>A27+1</f>
        <v>15</v>
      </c>
      <c r="B28" s="62" t="s">
        <v>146</v>
      </c>
      <c r="C28" s="63"/>
      <c r="D28" s="52">
        <f>ROUND($R$1*'Evaluare Dej'!D28,-2)</f>
        <v>9900</v>
      </c>
      <c r="E28" s="52">
        <f>ROUND($R$1*'Evaluare Dej'!E28,-2)</f>
        <v>13200</v>
      </c>
      <c r="F28" s="52">
        <f>ROUND($R$1*'Evaluare Dej'!F28,-2)</f>
        <v>16500</v>
      </c>
      <c r="G28" s="52">
        <f>ROUND($R$1*'Evaluare Dej'!G28,-2)</f>
        <v>23100</v>
      </c>
      <c r="H28" s="52">
        <f>ROUND($R$1*'Evaluare Dej'!H28,-2)</f>
        <v>26400</v>
      </c>
      <c r="I28" s="52">
        <f>ROUND($R$1*'Evaluare Dej'!I28,-2)</f>
        <v>33000</v>
      </c>
      <c r="J28" s="52">
        <f>ROUND($R$1*'Evaluare Dej'!J28,-2)</f>
        <v>39600</v>
      </c>
      <c r="K28" s="52">
        <f>ROUND($R$1*'Evaluare Dej'!K28,-2)</f>
        <v>42900</v>
      </c>
      <c r="L28" s="52">
        <f>ROUND($R$1*'Evaluare Dej'!L28,-2)</f>
        <v>49500</v>
      </c>
      <c r="M28" s="52">
        <f>ROUND($R$1*'Evaluare Dej'!M28,-2)</f>
        <v>56100</v>
      </c>
      <c r="N28" s="52">
        <f>ROUND($R$1*'Evaluare Dej'!N28,-2)</f>
        <v>66000</v>
      </c>
      <c r="O28" s="52">
        <f>ROUND($R$1*'Evaluare Dej'!O28,-2)</f>
        <v>72600</v>
      </c>
      <c r="P28" s="61"/>
      <c r="Q28" s="33"/>
      <c r="S28" s="5"/>
    </row>
    <row r="29" spans="1:17" ht="15.75">
      <c r="A29" s="11"/>
      <c r="B29" s="23"/>
      <c r="C29" s="23"/>
      <c r="D29" s="48"/>
      <c r="E29" s="48"/>
      <c r="F29" s="48"/>
      <c r="G29" s="48"/>
      <c r="H29" s="48"/>
      <c r="I29" s="48"/>
      <c r="J29" s="48"/>
      <c r="K29" s="48"/>
      <c r="L29" s="48"/>
      <c r="M29" s="48"/>
      <c r="N29" s="48"/>
      <c r="O29" s="48"/>
      <c r="P29" s="48"/>
      <c r="Q29" s="5"/>
    </row>
    <row r="30" spans="1:17" ht="12.75">
      <c r="A30" s="11"/>
      <c r="B30" s="11"/>
      <c r="C30" s="23"/>
      <c r="D30" s="15"/>
      <c r="E30" s="15"/>
      <c r="F30" s="15"/>
      <c r="G30" s="15"/>
      <c r="H30" s="15"/>
      <c r="I30" s="15"/>
      <c r="J30" s="15"/>
      <c r="K30" s="15"/>
      <c r="L30" s="15"/>
      <c r="M30" s="15"/>
      <c r="N30" s="15"/>
      <c r="O30" s="15"/>
      <c r="P30" s="15"/>
      <c r="Q30" s="5"/>
    </row>
    <row r="31" spans="1:17" ht="12.75" customHeight="1">
      <c r="A31" s="92" t="s">
        <v>23</v>
      </c>
      <c r="B31" s="92"/>
      <c r="C31" s="92"/>
      <c r="D31" s="65" t="s">
        <v>63</v>
      </c>
      <c r="E31" s="65"/>
      <c r="F31" s="65"/>
      <c r="G31" s="20"/>
      <c r="H31" s="15"/>
      <c r="I31" s="15"/>
      <c r="J31" s="15"/>
      <c r="K31" s="15"/>
      <c r="L31" s="15"/>
      <c r="M31" s="15"/>
      <c r="N31" s="15"/>
      <c r="O31" s="15"/>
      <c r="P31" s="15"/>
      <c r="Q31" s="5"/>
    </row>
    <row r="32" spans="1:17" ht="12.75">
      <c r="A32" s="92"/>
      <c r="B32" s="92"/>
      <c r="C32" s="92"/>
      <c r="D32" s="7" t="s">
        <v>46</v>
      </c>
      <c r="E32" s="7" t="s">
        <v>47</v>
      </c>
      <c r="F32" s="7" t="s">
        <v>48</v>
      </c>
      <c r="G32" s="15"/>
      <c r="H32" s="15"/>
      <c r="I32" s="15"/>
      <c r="J32" s="15"/>
      <c r="K32" s="15"/>
      <c r="L32" s="15"/>
      <c r="M32" s="15"/>
      <c r="N32" s="15"/>
      <c r="O32" s="15"/>
      <c r="P32" s="15"/>
      <c r="Q32" s="5"/>
    </row>
    <row r="33" spans="1:17" ht="12.75">
      <c r="A33" s="92"/>
      <c r="B33" s="92"/>
      <c r="C33" s="92"/>
      <c r="D33" s="6" t="s">
        <v>142</v>
      </c>
      <c r="E33" s="6" t="s">
        <v>142</v>
      </c>
      <c r="F33" s="6" t="s">
        <v>142</v>
      </c>
      <c r="G33" s="11"/>
      <c r="H33" s="15"/>
      <c r="I33" s="15"/>
      <c r="J33" s="15"/>
      <c r="K33" s="15"/>
      <c r="L33" s="15"/>
      <c r="M33" s="15"/>
      <c r="N33" s="15"/>
      <c r="O33" s="15"/>
      <c r="P33" s="15"/>
      <c r="Q33" s="5"/>
    </row>
    <row r="34" spans="1:17" ht="15.75" customHeight="1">
      <c r="A34" s="6">
        <v>1</v>
      </c>
      <c r="B34" s="71" t="s">
        <v>38</v>
      </c>
      <c r="C34" s="72"/>
      <c r="D34" s="43">
        <f>ROUND($R$1*'Evaluare Dej'!D34,-2)</f>
        <v>13200</v>
      </c>
      <c r="E34" s="43">
        <f>ROUND($R$1*'Evaluare Dej'!E34,-2)</f>
        <v>16500</v>
      </c>
      <c r="F34" s="43">
        <f>ROUND($R$1*'Evaluare Dej'!F34,-2)</f>
        <v>19800</v>
      </c>
      <c r="G34" s="33"/>
      <c r="H34" s="34"/>
      <c r="I34" s="5"/>
      <c r="J34" s="15"/>
      <c r="K34" s="15"/>
      <c r="L34" s="15"/>
      <c r="M34" s="15"/>
      <c r="N34" s="15"/>
      <c r="O34" s="15"/>
      <c r="P34" s="15"/>
      <c r="Q34" s="5"/>
    </row>
    <row r="35" spans="1:17" ht="15.75">
      <c r="A35" s="6">
        <f aca="true" t="shared" si="1" ref="A35:A44">A34+1</f>
        <v>2</v>
      </c>
      <c r="B35" s="71" t="s">
        <v>36</v>
      </c>
      <c r="C35" s="72"/>
      <c r="D35" s="43">
        <f>ROUND($R$1*'Evaluare Dej'!D35,-2)</f>
        <v>13200</v>
      </c>
      <c r="E35" s="43">
        <f>ROUND($R$1*'Evaluare Dej'!E35,-2)</f>
        <v>16500</v>
      </c>
      <c r="F35" s="43">
        <f>ROUND($R$1*'Evaluare Dej'!F35,-2)</f>
        <v>19800</v>
      </c>
      <c r="G35" s="33"/>
      <c r="H35" s="5"/>
      <c r="I35" s="5"/>
      <c r="J35" s="15"/>
      <c r="K35" s="15"/>
      <c r="L35" s="15"/>
      <c r="M35" s="15"/>
      <c r="N35" s="15"/>
      <c r="O35" s="15"/>
      <c r="P35" s="15"/>
      <c r="Q35" s="5"/>
    </row>
    <row r="36" spans="1:17" ht="15.75">
      <c r="A36" s="6">
        <f t="shared" si="1"/>
        <v>3</v>
      </c>
      <c r="B36" s="71" t="s">
        <v>54</v>
      </c>
      <c r="C36" s="72"/>
      <c r="D36" s="43">
        <f>ROUND($R$1*'Evaluare Dej'!D36,-2)</f>
        <v>13200</v>
      </c>
      <c r="E36" s="43">
        <f>ROUND($R$1*'Evaluare Dej'!E36,-2)</f>
        <v>16500</v>
      </c>
      <c r="F36" s="43">
        <f>ROUND($R$1*'Evaluare Dej'!F36,-2)</f>
        <v>19800</v>
      </c>
      <c r="G36" s="38" t="s">
        <v>135</v>
      </c>
      <c r="H36" s="39" t="s">
        <v>136</v>
      </c>
      <c r="I36" s="5"/>
      <c r="J36" s="15"/>
      <c r="K36" s="15"/>
      <c r="L36" s="15"/>
      <c r="M36" s="15"/>
      <c r="N36" s="15"/>
      <c r="O36" s="15"/>
      <c r="P36" s="15"/>
      <c r="Q36" s="5"/>
    </row>
    <row r="37" spans="1:17" ht="15.75">
      <c r="A37" s="6">
        <f t="shared" si="1"/>
        <v>4</v>
      </c>
      <c r="B37" s="71" t="s">
        <v>39</v>
      </c>
      <c r="C37" s="72"/>
      <c r="D37" s="43">
        <f>ROUND($R$1*'Evaluare Dej'!D37,-2)</f>
        <v>13200</v>
      </c>
      <c r="E37" s="43">
        <f>ROUND($R$1*'Evaluare Dej'!E37,-2)</f>
        <v>16500</v>
      </c>
      <c r="F37" s="43">
        <f>ROUND($R$1*'Evaluare Dej'!F37,-2)</f>
        <v>19800</v>
      </c>
      <c r="I37" s="5"/>
      <c r="J37" s="15"/>
      <c r="K37" s="15"/>
      <c r="L37" s="15"/>
      <c r="M37" s="15"/>
      <c r="N37" s="15"/>
      <c r="O37" s="15"/>
      <c r="P37" s="15"/>
      <c r="Q37" s="5"/>
    </row>
    <row r="38" spans="1:17" ht="15.75">
      <c r="A38" s="6">
        <f t="shared" si="1"/>
        <v>5</v>
      </c>
      <c r="B38" s="71" t="s">
        <v>37</v>
      </c>
      <c r="C38" s="72"/>
      <c r="D38" s="43">
        <f>ROUND($R$1*'Evaluare Dej'!D38,-2)</f>
        <v>13200</v>
      </c>
      <c r="E38" s="43">
        <f>ROUND($R$1*'Evaluare Dej'!E38,-2)</f>
        <v>16500</v>
      </c>
      <c r="F38" s="43">
        <f>ROUND($R$1*'Evaluare Dej'!F38,-2)</f>
        <v>19800</v>
      </c>
      <c r="G38" s="38" t="s">
        <v>137</v>
      </c>
      <c r="H38" s="5" t="s">
        <v>65</v>
      </c>
      <c r="I38" s="1"/>
      <c r="J38" s="15"/>
      <c r="K38" s="15"/>
      <c r="L38" s="15"/>
      <c r="M38" s="15"/>
      <c r="N38" s="15"/>
      <c r="O38" s="15"/>
      <c r="P38" s="15"/>
      <c r="Q38" s="5"/>
    </row>
    <row r="39" spans="1:17" ht="15.75">
      <c r="A39" s="6">
        <f t="shared" si="1"/>
        <v>6</v>
      </c>
      <c r="B39" s="71" t="s">
        <v>40</v>
      </c>
      <c r="C39" s="72"/>
      <c r="D39" s="43">
        <f>ROUND($R$1*'Evaluare Dej'!D39,-2)</f>
        <v>13200</v>
      </c>
      <c r="E39" s="43">
        <f>ROUND($R$1*'Evaluare Dej'!E39,-2)</f>
        <v>16500</v>
      </c>
      <c r="F39" s="43">
        <f>ROUND($R$1*'Evaluare Dej'!F39,-2)</f>
        <v>19800</v>
      </c>
      <c r="G39" s="5"/>
      <c r="H39" s="5" t="s">
        <v>64</v>
      </c>
      <c r="I39" s="15"/>
      <c r="J39" s="15"/>
      <c r="K39" s="15"/>
      <c r="L39" s="15"/>
      <c r="M39" s="15"/>
      <c r="N39" s="15"/>
      <c r="O39" s="15"/>
      <c r="P39" s="15"/>
      <c r="Q39" s="5"/>
    </row>
    <row r="40" spans="1:17" ht="15.75">
      <c r="A40" s="6">
        <f t="shared" si="1"/>
        <v>7</v>
      </c>
      <c r="B40" s="71" t="s">
        <v>55</v>
      </c>
      <c r="C40" s="72"/>
      <c r="D40" s="43">
        <f>ROUND($R$1*'Evaluare Dej'!D40,-2)</f>
        <v>13200</v>
      </c>
      <c r="E40" s="43">
        <f>ROUND($R$1*'Evaluare Dej'!E40,-2)</f>
        <v>16500</v>
      </c>
      <c r="F40" s="43">
        <f>ROUND($R$1*'Evaluare Dej'!F40,-2)</f>
        <v>19800</v>
      </c>
      <c r="G40" s="4"/>
      <c r="H40" s="5" t="s">
        <v>148</v>
      </c>
      <c r="I40" s="15"/>
      <c r="J40" s="15"/>
      <c r="K40" s="15"/>
      <c r="L40" s="15"/>
      <c r="M40" s="15"/>
      <c r="N40" s="15"/>
      <c r="O40" s="15"/>
      <c r="P40" s="15"/>
      <c r="Q40" s="5"/>
    </row>
    <row r="41" spans="1:17" ht="15.75">
      <c r="A41" s="6">
        <f t="shared" si="1"/>
        <v>8</v>
      </c>
      <c r="B41" s="71" t="s">
        <v>41</v>
      </c>
      <c r="C41" s="72"/>
      <c r="D41" s="43">
        <f>ROUND($R$1*'Evaluare Dej'!D41,-2)</f>
        <v>13200</v>
      </c>
      <c r="E41" s="43">
        <f>ROUND($R$1*'Evaluare Dej'!E41,-2)</f>
        <v>16500</v>
      </c>
      <c r="F41" s="43">
        <f>ROUND($R$1*'Evaluare Dej'!F41,-2)</f>
        <v>19800</v>
      </c>
      <c r="G41" s="15"/>
      <c r="H41" s="5" t="s">
        <v>149</v>
      </c>
      <c r="I41" s="15"/>
      <c r="J41" s="15"/>
      <c r="K41" s="15"/>
      <c r="L41" s="15"/>
      <c r="M41" s="15"/>
      <c r="N41" s="15"/>
      <c r="O41" s="15"/>
      <c r="P41" s="15"/>
      <c r="Q41" s="5"/>
    </row>
    <row r="42" spans="1:17" ht="15.75">
      <c r="A42" s="6">
        <f t="shared" si="1"/>
        <v>9</v>
      </c>
      <c r="B42" s="71" t="s">
        <v>56</v>
      </c>
      <c r="C42" s="72"/>
      <c r="D42" s="43">
        <f>ROUND($R$1*'Evaluare Dej'!D42,-2)</f>
        <v>13200</v>
      </c>
      <c r="E42" s="43">
        <f>ROUND($R$1*'Evaluare Dej'!E42,-2)</f>
        <v>16500</v>
      </c>
      <c r="F42" s="43">
        <f>ROUND($R$1*'Evaluare Dej'!F42,-2)</f>
        <v>19800</v>
      </c>
      <c r="G42" s="33"/>
      <c r="H42" s="5"/>
      <c r="I42" s="5"/>
      <c r="J42" s="15"/>
      <c r="K42" s="15"/>
      <c r="L42" s="15"/>
      <c r="M42" s="15"/>
      <c r="N42" s="15"/>
      <c r="O42" s="15"/>
      <c r="P42" s="15"/>
      <c r="Q42" s="5"/>
    </row>
    <row r="43" spans="1:17" ht="15.75">
      <c r="A43" s="6">
        <f t="shared" si="1"/>
        <v>10</v>
      </c>
      <c r="B43" s="71" t="s">
        <v>42</v>
      </c>
      <c r="C43" s="72"/>
      <c r="D43" s="43">
        <f>ROUND($R$1*'Evaluare Dej'!D43,-2)</f>
        <v>13200</v>
      </c>
      <c r="E43" s="43">
        <f>ROUND($R$1*'Evaluare Dej'!E43,-2)</f>
        <v>16500</v>
      </c>
      <c r="F43" s="43">
        <f>ROUND($R$1*'Evaluare Dej'!F43,-2)</f>
        <v>19800</v>
      </c>
      <c r="G43" s="33"/>
      <c r="H43" s="5"/>
      <c r="I43" s="5"/>
      <c r="J43" s="15"/>
      <c r="K43" s="15"/>
      <c r="L43" s="15"/>
      <c r="M43" s="15"/>
      <c r="N43" s="15"/>
      <c r="O43" s="15"/>
      <c r="P43" s="15"/>
      <c r="Q43" s="5"/>
    </row>
    <row r="44" spans="1:17" ht="15.75">
      <c r="A44" s="6">
        <f t="shared" si="1"/>
        <v>11</v>
      </c>
      <c r="B44" s="71" t="s">
        <v>43</v>
      </c>
      <c r="C44" s="72"/>
      <c r="D44" s="43">
        <f>ROUND($R$1*'Evaluare Dej'!D44,-2)</f>
        <v>13200</v>
      </c>
      <c r="E44" s="43">
        <f>ROUND($R$1*'Evaluare Dej'!E44,-2)</f>
        <v>16500</v>
      </c>
      <c r="F44" s="43">
        <f>ROUND($R$1*'Evaluare Dej'!F44,-2)</f>
        <v>19800</v>
      </c>
      <c r="G44" s="33"/>
      <c r="H44" s="4"/>
      <c r="I44" s="5"/>
      <c r="J44" s="15"/>
      <c r="K44" s="15"/>
      <c r="L44" s="15"/>
      <c r="M44" s="15"/>
      <c r="N44" s="15"/>
      <c r="O44" s="15"/>
      <c r="P44" s="15"/>
      <c r="Q44" s="5"/>
    </row>
    <row r="45" spans="1:17" ht="12.75">
      <c r="A45" s="16"/>
      <c r="B45" s="16"/>
      <c r="C45" s="17"/>
      <c r="D45" s="18"/>
      <c r="E45" s="18"/>
      <c r="F45" s="18"/>
      <c r="G45" s="15"/>
      <c r="H45" s="15"/>
      <c r="I45" s="15"/>
      <c r="J45" s="15"/>
      <c r="K45" s="15"/>
      <c r="L45" s="15"/>
      <c r="M45" s="15"/>
      <c r="N45" s="15"/>
      <c r="O45" s="15"/>
      <c r="P45" s="15"/>
      <c r="Q45" s="5"/>
    </row>
    <row r="46" spans="1:17" ht="20.25">
      <c r="A46" s="11"/>
      <c r="B46" s="11"/>
      <c r="C46" s="23"/>
      <c r="D46" s="4"/>
      <c r="E46" s="4"/>
      <c r="F46" s="4"/>
      <c r="G46" s="4"/>
      <c r="H46" s="4"/>
      <c r="I46" s="4"/>
      <c r="J46" s="4"/>
      <c r="K46" s="4"/>
      <c r="L46" s="4"/>
      <c r="M46" s="13" t="s">
        <v>4</v>
      </c>
      <c r="N46" s="14"/>
      <c r="O46" s="4"/>
      <c r="P46" s="4"/>
      <c r="Q46" s="5"/>
    </row>
    <row r="47" spans="1:17" ht="12.75">
      <c r="A47" s="4"/>
      <c r="B47" s="4"/>
      <c r="C47" s="5"/>
      <c r="D47" s="4"/>
      <c r="E47" s="4"/>
      <c r="F47" s="4"/>
      <c r="G47" s="4"/>
      <c r="H47" s="4"/>
      <c r="I47" s="4"/>
      <c r="J47" s="4"/>
      <c r="K47" s="4"/>
      <c r="L47" s="4"/>
      <c r="M47" s="4" t="s">
        <v>10</v>
      </c>
      <c r="N47" s="4"/>
      <c r="O47" s="4"/>
      <c r="P47" s="4"/>
      <c r="Q47" s="5"/>
    </row>
    <row r="48" spans="1:17" ht="12.75">
      <c r="A48" s="4"/>
      <c r="B48" s="4"/>
      <c r="C48" s="5"/>
      <c r="D48" s="4"/>
      <c r="E48" s="4"/>
      <c r="F48" s="4"/>
      <c r="G48" s="4"/>
      <c r="H48" s="4"/>
      <c r="I48" s="4"/>
      <c r="J48" s="4"/>
      <c r="K48" s="4"/>
      <c r="L48" s="4"/>
      <c r="M48" s="4" t="s">
        <v>9</v>
      </c>
      <c r="N48" s="4"/>
      <c r="O48" s="4"/>
      <c r="P48" s="4"/>
      <c r="Q48" s="5"/>
    </row>
    <row r="49" spans="1:17" ht="15">
      <c r="A49" s="21"/>
      <c r="B49" s="21"/>
      <c r="C49" s="5"/>
      <c r="D49" s="15"/>
      <c r="E49" s="15"/>
      <c r="F49" s="15"/>
      <c r="G49" s="15"/>
      <c r="H49" s="15"/>
      <c r="I49" s="15"/>
      <c r="J49" s="15"/>
      <c r="K49" s="15"/>
      <c r="L49" s="15"/>
      <c r="M49" s="15"/>
      <c r="N49" s="15"/>
      <c r="O49" s="15"/>
      <c r="P49" s="15"/>
      <c r="Q49" s="5"/>
    </row>
    <row r="50" spans="1:17" ht="12.75">
      <c r="A50" s="11"/>
      <c r="B50" s="11"/>
      <c r="C50" s="5"/>
      <c r="D50" s="15"/>
      <c r="E50" s="15"/>
      <c r="F50" s="15"/>
      <c r="G50" s="15"/>
      <c r="H50" s="15"/>
      <c r="I50" s="15"/>
      <c r="J50" s="15"/>
      <c r="K50" s="15"/>
      <c r="L50" s="15"/>
      <c r="M50" s="15"/>
      <c r="N50" s="15"/>
      <c r="O50" s="15"/>
      <c r="P50" s="15"/>
      <c r="Q50" s="5"/>
    </row>
    <row r="51" spans="1:17" ht="12.75">
      <c r="A51" s="11"/>
      <c r="B51" s="11"/>
      <c r="C51" s="5"/>
      <c r="D51" s="15"/>
      <c r="E51" s="15"/>
      <c r="F51" s="15"/>
      <c r="G51" s="15"/>
      <c r="H51" s="15"/>
      <c r="I51" s="15"/>
      <c r="J51" s="15"/>
      <c r="K51" s="15"/>
      <c r="L51" s="15"/>
      <c r="M51" s="15"/>
      <c r="N51" s="15"/>
      <c r="O51" s="15"/>
      <c r="P51" s="15"/>
      <c r="Q51" s="5"/>
    </row>
    <row r="52" spans="1:17" ht="12.75" customHeight="1">
      <c r="A52" s="65" t="s">
        <v>0</v>
      </c>
      <c r="B52" s="83" t="s">
        <v>5</v>
      </c>
      <c r="C52" s="84"/>
      <c r="D52" s="89" t="s">
        <v>22</v>
      </c>
      <c r="E52" s="90"/>
      <c r="F52" s="90"/>
      <c r="G52" s="90"/>
      <c r="H52" s="90"/>
      <c r="I52" s="90"/>
      <c r="J52" s="90"/>
      <c r="K52" s="90"/>
      <c r="L52" s="90"/>
      <c r="M52" s="90"/>
      <c r="N52" s="90"/>
      <c r="O52" s="90"/>
      <c r="P52" s="90"/>
      <c r="Q52" s="91"/>
    </row>
    <row r="53" spans="1:19" s="2" customFormat="1" ht="12.75" customHeight="1">
      <c r="A53" s="65"/>
      <c r="B53" s="85"/>
      <c r="C53" s="86"/>
      <c r="D53" s="68" t="s">
        <v>140</v>
      </c>
      <c r="E53" s="68" t="s">
        <v>141</v>
      </c>
      <c r="F53" s="65" t="s">
        <v>13</v>
      </c>
      <c r="G53" s="65" t="s">
        <v>14</v>
      </c>
      <c r="H53" s="65" t="s">
        <v>15</v>
      </c>
      <c r="I53" s="65" t="s">
        <v>16</v>
      </c>
      <c r="J53" s="65" t="s">
        <v>17</v>
      </c>
      <c r="K53" s="65" t="s">
        <v>18</v>
      </c>
      <c r="L53" s="65" t="s">
        <v>19</v>
      </c>
      <c r="M53" s="65" t="s">
        <v>20</v>
      </c>
      <c r="N53" s="65" t="s">
        <v>21</v>
      </c>
      <c r="O53" s="65" t="s">
        <v>11</v>
      </c>
      <c r="P53" s="66" t="s">
        <v>144</v>
      </c>
      <c r="Q53" s="65" t="s">
        <v>12</v>
      </c>
      <c r="R53" s="20"/>
      <c r="S53" s="20"/>
    </row>
    <row r="54" spans="1:19" s="2" customFormat="1" ht="12.75">
      <c r="A54" s="65"/>
      <c r="B54" s="85"/>
      <c r="C54" s="86"/>
      <c r="D54" s="69"/>
      <c r="E54" s="69"/>
      <c r="F54" s="65"/>
      <c r="G54" s="65"/>
      <c r="H54" s="65"/>
      <c r="I54" s="65"/>
      <c r="J54" s="65"/>
      <c r="K54" s="65"/>
      <c r="L54" s="65"/>
      <c r="M54" s="65"/>
      <c r="N54" s="65"/>
      <c r="O54" s="65"/>
      <c r="P54" s="67"/>
      <c r="Q54" s="65"/>
      <c r="R54" s="20"/>
      <c r="S54" s="20"/>
    </row>
    <row r="55" spans="1:19" s="2" customFormat="1" ht="12.75" customHeight="1">
      <c r="A55" s="65"/>
      <c r="B55" s="85"/>
      <c r="C55" s="86"/>
      <c r="D55" s="70"/>
      <c r="E55" s="70"/>
      <c r="F55" s="6" t="s">
        <v>131</v>
      </c>
      <c r="G55" s="6" t="s">
        <v>131</v>
      </c>
      <c r="H55" s="6" t="s">
        <v>131</v>
      </c>
      <c r="I55" s="6" t="s">
        <v>131</v>
      </c>
      <c r="J55" s="6" t="s">
        <v>131</v>
      </c>
      <c r="K55" s="6" t="s">
        <v>131</v>
      </c>
      <c r="L55" s="6" t="s">
        <v>131</v>
      </c>
      <c r="M55" s="6" t="s">
        <v>131</v>
      </c>
      <c r="N55" s="6" t="s">
        <v>131</v>
      </c>
      <c r="O55" s="6"/>
      <c r="P55" s="50"/>
      <c r="Q55" s="6"/>
      <c r="R55" s="20"/>
      <c r="S55" s="20"/>
    </row>
    <row r="56" spans="1:19" s="2" customFormat="1" ht="12.75">
      <c r="A56" s="65"/>
      <c r="B56" s="87"/>
      <c r="C56" s="88"/>
      <c r="D56" s="6" t="s">
        <v>143</v>
      </c>
      <c r="E56" s="6" t="s">
        <v>143</v>
      </c>
      <c r="F56" s="6" t="s">
        <v>142</v>
      </c>
      <c r="G56" s="6" t="s">
        <v>142</v>
      </c>
      <c r="H56" s="6" t="s">
        <v>142</v>
      </c>
      <c r="I56" s="6" t="s">
        <v>142</v>
      </c>
      <c r="J56" s="6" t="s">
        <v>142</v>
      </c>
      <c r="K56" s="6" t="s">
        <v>142</v>
      </c>
      <c r="L56" s="6" t="s">
        <v>142</v>
      </c>
      <c r="M56" s="6" t="s">
        <v>142</v>
      </c>
      <c r="N56" s="6" t="s">
        <v>142</v>
      </c>
      <c r="O56" s="6" t="s">
        <v>143</v>
      </c>
      <c r="P56" s="6" t="s">
        <v>143</v>
      </c>
      <c r="Q56" s="6" t="s">
        <v>143</v>
      </c>
      <c r="R56" s="20"/>
      <c r="S56" s="20"/>
    </row>
    <row r="57" spans="1:19" ht="12.75">
      <c r="A57" s="80" t="s">
        <v>25</v>
      </c>
      <c r="B57" s="81"/>
      <c r="C57" s="82"/>
      <c r="D57" s="8"/>
      <c r="E57" s="8"/>
      <c r="F57" s="7"/>
      <c r="G57" s="7"/>
      <c r="H57" s="7"/>
      <c r="I57" s="7"/>
      <c r="J57" s="7"/>
      <c r="K57" s="7"/>
      <c r="L57" s="7"/>
      <c r="M57" s="7"/>
      <c r="N57" s="7"/>
      <c r="O57" s="7"/>
      <c r="P57" s="7"/>
      <c r="Q57" s="7"/>
      <c r="S57" s="5"/>
    </row>
    <row r="58" spans="1:19" ht="15.75">
      <c r="A58" s="6">
        <v>1</v>
      </c>
      <c r="B58" s="71" t="s">
        <v>6</v>
      </c>
      <c r="C58" s="72"/>
      <c r="D58" s="44">
        <f>ROUND($R$1*'Evaluare Dej'!D58,0)</f>
        <v>132</v>
      </c>
      <c r="E58" s="44"/>
      <c r="F58" s="43">
        <f>ROUND($R$1*'Evaluare Dej'!F58,-3)</f>
        <v>99000</v>
      </c>
      <c r="G58" s="43">
        <f>ROUND($R$1*'Evaluare Dej'!G58,-3)</f>
        <v>132000</v>
      </c>
      <c r="H58" s="43">
        <f>ROUND($R$1*'Evaluare Dej'!H58,-3)</f>
        <v>149000</v>
      </c>
      <c r="I58" s="43">
        <f>ROUND($R$1*'Evaluare Dej'!I58,-3)</f>
        <v>165000</v>
      </c>
      <c r="J58" s="43">
        <f>ROUND($R$1*'Evaluare Dej'!J58,-3)</f>
        <v>198000</v>
      </c>
      <c r="K58" s="43">
        <f>ROUND($R$1*'Evaluare Dej'!K58,-3)</f>
        <v>231000</v>
      </c>
      <c r="L58" s="43">
        <f>ROUND($R$1*'Evaluare Dej'!L58,-3)</f>
        <v>248000</v>
      </c>
      <c r="M58" s="43">
        <f>ROUND($R$1*'Evaluare Dej'!M58,-3)</f>
        <v>330000</v>
      </c>
      <c r="N58" s="30"/>
      <c r="O58" s="43">
        <f>ROUND($R$1*'Evaluare Dej'!O58,-2)</f>
        <v>2300</v>
      </c>
      <c r="P58" s="43">
        <f>ROUND($R$1*'Evaluare Dej'!P58,-2)</f>
        <v>1700</v>
      </c>
      <c r="Q58" s="30"/>
      <c r="S58" s="5"/>
    </row>
    <row r="59" spans="1:19" ht="15.75">
      <c r="A59" s="6">
        <f aca="true" t="shared" si="2" ref="A59:A71">A58+1</f>
        <v>2</v>
      </c>
      <c r="B59" s="71" t="s">
        <v>26</v>
      </c>
      <c r="C59" s="72"/>
      <c r="D59" s="44">
        <f>ROUND($R$1*'Evaluare Dej'!D59,0)</f>
        <v>66</v>
      </c>
      <c r="E59" s="44">
        <f>ROUND($R$1*'Evaluare Dej'!E59,0)</f>
        <v>17</v>
      </c>
      <c r="F59" s="43">
        <f>ROUND($R$1*'Evaluare Dej'!F59,-3)</f>
        <v>83000</v>
      </c>
      <c r="G59" s="43">
        <f>ROUND($R$1*'Evaluare Dej'!G59,-3)</f>
        <v>99000</v>
      </c>
      <c r="H59" s="43">
        <f>ROUND($R$1*'Evaluare Dej'!H59,-3)</f>
        <v>132000</v>
      </c>
      <c r="I59" s="43">
        <f>ROUND($R$1*'Evaluare Dej'!I59,-3)</f>
        <v>149000</v>
      </c>
      <c r="J59" s="43">
        <f>ROUND($R$1*'Evaluare Dej'!J59,-3)</f>
        <v>172000</v>
      </c>
      <c r="K59" s="43">
        <f>ROUND($R$1*'Evaluare Dej'!K59,-3)</f>
        <v>198000</v>
      </c>
      <c r="L59" s="43">
        <f>ROUND($R$1*'Evaluare Dej'!L59,-3)</f>
        <v>231000</v>
      </c>
      <c r="M59" s="43">
        <f>ROUND($R$1*'Evaluare Dej'!M59,-3)</f>
        <v>281000</v>
      </c>
      <c r="N59" s="43">
        <f>ROUND($R$1*'Evaluare Dej'!N59,-2)</f>
        <v>16500</v>
      </c>
      <c r="O59" s="43">
        <f>ROUND($R$1*'Evaluare Dej'!O59,-2)</f>
        <v>1500</v>
      </c>
      <c r="P59" s="43">
        <f>ROUND($R$1*'Evaluare Dej'!P59,-2)</f>
        <v>800</v>
      </c>
      <c r="Q59" s="43">
        <f>ROUND($R$1*'Evaluare Dej'!Q59,-2)</f>
        <v>300</v>
      </c>
      <c r="S59" s="5"/>
    </row>
    <row r="60" spans="1:19" ht="15.75">
      <c r="A60" s="6">
        <f t="shared" si="2"/>
        <v>3</v>
      </c>
      <c r="B60" s="71" t="s">
        <v>27</v>
      </c>
      <c r="C60" s="72"/>
      <c r="D60" s="44">
        <f>ROUND($R$1*'Evaluare Dej'!D60,0)</f>
        <v>66</v>
      </c>
      <c r="E60" s="44">
        <f>ROUND($R$1*'Evaluare Dej'!E60,0)</f>
        <v>17</v>
      </c>
      <c r="F60" s="43">
        <f>ROUND($R$1*'Evaluare Dej'!F60,-3)</f>
        <v>83000</v>
      </c>
      <c r="G60" s="43">
        <f>ROUND($R$1*'Evaluare Dej'!G60,-3)</f>
        <v>99000</v>
      </c>
      <c r="H60" s="43">
        <f>ROUND($R$1*'Evaluare Dej'!H60,-3)</f>
        <v>132000</v>
      </c>
      <c r="I60" s="43">
        <f>ROUND($R$1*'Evaluare Dej'!I60,-3)</f>
        <v>149000</v>
      </c>
      <c r="J60" s="43">
        <f>ROUND($R$1*'Evaluare Dej'!J60,-3)</f>
        <v>172000</v>
      </c>
      <c r="K60" s="43">
        <f>ROUND($R$1*'Evaluare Dej'!K60,-3)</f>
        <v>198000</v>
      </c>
      <c r="L60" s="43">
        <f>ROUND($R$1*'Evaluare Dej'!L60,-3)</f>
        <v>231000</v>
      </c>
      <c r="M60" s="43">
        <f>ROUND($R$1*'Evaluare Dej'!M60,-3)</f>
        <v>281000</v>
      </c>
      <c r="N60" s="43">
        <f>ROUND($R$1*'Evaluare Dej'!N60,-2)</f>
        <v>16500</v>
      </c>
      <c r="O60" s="43">
        <f>ROUND($R$1*'Evaluare Dej'!O60,-2)</f>
        <v>1500</v>
      </c>
      <c r="P60" s="43">
        <f>ROUND($R$1*'Evaluare Dej'!P60,-2)</f>
        <v>800</v>
      </c>
      <c r="Q60" s="43">
        <f>ROUND($R$1*'Evaluare Dej'!Q60,-2)</f>
        <v>300</v>
      </c>
      <c r="S60" s="5"/>
    </row>
    <row r="61" spans="1:19" ht="15.75">
      <c r="A61" s="6">
        <f t="shared" si="2"/>
        <v>4</v>
      </c>
      <c r="B61" s="71" t="s">
        <v>28</v>
      </c>
      <c r="C61" s="72"/>
      <c r="D61" s="44">
        <f>ROUND($R$1*'Evaluare Dej'!D61,0)</f>
        <v>66</v>
      </c>
      <c r="E61" s="44">
        <f>ROUND($R$1*'Evaluare Dej'!E61,0)</f>
        <v>17</v>
      </c>
      <c r="F61" s="43">
        <f>ROUND($R$1*'Evaluare Dej'!F61,-3)</f>
        <v>83000</v>
      </c>
      <c r="G61" s="43">
        <f>ROUND($R$1*'Evaluare Dej'!G61,-3)</f>
        <v>99000</v>
      </c>
      <c r="H61" s="43">
        <f>ROUND($R$1*'Evaluare Dej'!H61,-3)</f>
        <v>132000</v>
      </c>
      <c r="I61" s="43">
        <f>ROUND($R$1*'Evaluare Dej'!I61,-3)</f>
        <v>149000</v>
      </c>
      <c r="J61" s="43">
        <f>ROUND($R$1*'Evaluare Dej'!J61,-3)</f>
        <v>172000</v>
      </c>
      <c r="K61" s="43">
        <f>ROUND($R$1*'Evaluare Dej'!K61,-3)</f>
        <v>198000</v>
      </c>
      <c r="L61" s="43">
        <f>ROUND($R$1*'Evaluare Dej'!L61,-3)</f>
        <v>231000</v>
      </c>
      <c r="M61" s="43">
        <f>ROUND($R$1*'Evaluare Dej'!M61,-3)</f>
        <v>281000</v>
      </c>
      <c r="N61" s="43">
        <f>ROUND($R$1*'Evaluare Dej'!N61,-2)</f>
        <v>16500</v>
      </c>
      <c r="O61" s="43">
        <f>ROUND($R$1*'Evaluare Dej'!O61,-2)</f>
        <v>1500</v>
      </c>
      <c r="P61" s="43">
        <f>ROUND($R$1*'Evaluare Dej'!P61,-2)</f>
        <v>800</v>
      </c>
      <c r="Q61" s="43">
        <f>ROUND($R$1*'Evaluare Dej'!Q61,-2)</f>
        <v>300</v>
      </c>
      <c r="S61" s="5"/>
    </row>
    <row r="62" spans="1:19" ht="15.75">
      <c r="A62" s="6">
        <f t="shared" si="2"/>
        <v>5</v>
      </c>
      <c r="B62" s="71" t="s">
        <v>29</v>
      </c>
      <c r="C62" s="72"/>
      <c r="D62" s="44">
        <f>ROUND($R$1*'Evaluare Dej'!D62,0)</f>
        <v>66</v>
      </c>
      <c r="E62" s="44">
        <f>ROUND($R$1*'Evaluare Dej'!E62,0)</f>
        <v>17</v>
      </c>
      <c r="F62" s="43">
        <f>ROUND($R$1*'Evaluare Dej'!F62,-3)</f>
        <v>83000</v>
      </c>
      <c r="G62" s="43">
        <f>ROUND($R$1*'Evaluare Dej'!G62,-3)</f>
        <v>99000</v>
      </c>
      <c r="H62" s="43">
        <f>ROUND($R$1*'Evaluare Dej'!H62,-3)</f>
        <v>132000</v>
      </c>
      <c r="I62" s="43">
        <f>ROUND($R$1*'Evaluare Dej'!I62,-3)</f>
        <v>149000</v>
      </c>
      <c r="J62" s="43">
        <f>ROUND($R$1*'Evaluare Dej'!J62,-3)</f>
        <v>172000</v>
      </c>
      <c r="K62" s="43">
        <f>ROUND($R$1*'Evaluare Dej'!K62,-3)</f>
        <v>198000</v>
      </c>
      <c r="L62" s="43">
        <f>ROUND($R$1*'Evaluare Dej'!L62,-3)</f>
        <v>231000</v>
      </c>
      <c r="M62" s="43">
        <f>ROUND($R$1*'Evaluare Dej'!M62,-3)</f>
        <v>281000</v>
      </c>
      <c r="N62" s="43">
        <f>ROUND($R$1*'Evaluare Dej'!N62,-2)</f>
        <v>16500</v>
      </c>
      <c r="O62" s="43">
        <f>ROUND($R$1*'Evaluare Dej'!O62,-2)</f>
        <v>1500</v>
      </c>
      <c r="P62" s="43">
        <f>ROUND($R$1*'Evaluare Dej'!P62,-2)</f>
        <v>800</v>
      </c>
      <c r="Q62" s="43">
        <f>ROUND($R$1*'Evaluare Dej'!Q62,-2)</f>
        <v>300</v>
      </c>
      <c r="S62" s="5"/>
    </row>
    <row r="63" spans="1:19" ht="15.75">
      <c r="A63" s="6">
        <f t="shared" si="2"/>
        <v>6</v>
      </c>
      <c r="B63" s="71" t="s">
        <v>30</v>
      </c>
      <c r="C63" s="72"/>
      <c r="D63" s="44">
        <f>ROUND($R$1*'Evaluare Dej'!D63,0)</f>
        <v>26</v>
      </c>
      <c r="E63" s="44">
        <f>ROUND($R$1*'Evaluare Dej'!E63,0)</f>
        <v>17</v>
      </c>
      <c r="F63" s="43">
        <f>ROUND($R$1*'Evaluare Dej'!F63,-3)</f>
        <v>83000</v>
      </c>
      <c r="G63" s="43">
        <f>ROUND($R$1*'Evaluare Dej'!G63,-3)</f>
        <v>99000</v>
      </c>
      <c r="H63" s="43">
        <f>ROUND($R$1*'Evaluare Dej'!H63,-3)</f>
        <v>132000</v>
      </c>
      <c r="I63" s="43">
        <f>ROUND($R$1*'Evaluare Dej'!I63,-3)</f>
        <v>149000</v>
      </c>
      <c r="J63" s="43">
        <f>ROUND($R$1*'Evaluare Dej'!J63,-3)</f>
        <v>172000</v>
      </c>
      <c r="K63" s="43">
        <f>ROUND($R$1*'Evaluare Dej'!K63,-3)</f>
        <v>198000</v>
      </c>
      <c r="L63" s="43">
        <f>ROUND($R$1*'Evaluare Dej'!L63,-3)</f>
        <v>231000</v>
      </c>
      <c r="M63" s="43">
        <f>ROUND($R$1*'Evaluare Dej'!M63,-3)</f>
        <v>281000</v>
      </c>
      <c r="N63" s="43">
        <f>ROUND($R$1*'Evaluare Dej'!N63,-2)</f>
        <v>16500</v>
      </c>
      <c r="O63" s="43">
        <f>ROUND($R$1*'Evaluare Dej'!O63,-2)</f>
        <v>1500</v>
      </c>
      <c r="P63" s="43">
        <f>ROUND($R$1*'Evaluare Dej'!P63,-2)</f>
        <v>800</v>
      </c>
      <c r="Q63" s="43">
        <f>ROUND($R$1*'Evaluare Dej'!Q63,-2)</f>
        <v>300</v>
      </c>
      <c r="S63" s="5"/>
    </row>
    <row r="64" spans="1:19" ht="15.75">
      <c r="A64" s="6">
        <f t="shared" si="2"/>
        <v>7</v>
      </c>
      <c r="B64" s="71" t="s">
        <v>31</v>
      </c>
      <c r="C64" s="72"/>
      <c r="D64" s="44">
        <f>ROUND($R$1*'Evaluare Dej'!D64,0)</f>
        <v>50</v>
      </c>
      <c r="E64" s="44">
        <f>ROUND($R$1*'Evaluare Dej'!E64,0)</f>
        <v>17</v>
      </c>
      <c r="F64" s="43">
        <f>ROUND($R$1*'Evaluare Dej'!F64,-3)</f>
        <v>83000</v>
      </c>
      <c r="G64" s="43">
        <f>ROUND($R$1*'Evaluare Dej'!G64,-3)</f>
        <v>99000</v>
      </c>
      <c r="H64" s="43">
        <f>ROUND($R$1*'Evaluare Dej'!H64,-3)</f>
        <v>132000</v>
      </c>
      <c r="I64" s="43">
        <f>ROUND($R$1*'Evaluare Dej'!I64,-3)</f>
        <v>149000</v>
      </c>
      <c r="J64" s="43">
        <f>ROUND($R$1*'Evaluare Dej'!J64,-3)</f>
        <v>172000</v>
      </c>
      <c r="K64" s="43">
        <f>ROUND($R$1*'Evaluare Dej'!K64,-3)</f>
        <v>198000</v>
      </c>
      <c r="L64" s="43">
        <f>ROUND($R$1*'Evaluare Dej'!L64,-3)</f>
        <v>231000</v>
      </c>
      <c r="M64" s="43">
        <f>ROUND($R$1*'Evaluare Dej'!M64,-3)</f>
        <v>281000</v>
      </c>
      <c r="N64" s="43">
        <f>ROUND($R$1*'Evaluare Dej'!N64,-2)</f>
        <v>16500</v>
      </c>
      <c r="O64" s="43">
        <f>ROUND($R$1*'Evaluare Dej'!O64,-2)</f>
        <v>1500</v>
      </c>
      <c r="P64" s="43">
        <f>ROUND($R$1*'Evaluare Dej'!P64,-2)</f>
        <v>800</v>
      </c>
      <c r="Q64" s="43">
        <f>ROUND($R$1*'Evaluare Dej'!Q64,-2)</f>
        <v>300</v>
      </c>
      <c r="S64" s="5"/>
    </row>
    <row r="65" spans="1:19" ht="15.75">
      <c r="A65" s="6">
        <f t="shared" si="2"/>
        <v>8</v>
      </c>
      <c r="B65" s="71" t="s">
        <v>32</v>
      </c>
      <c r="C65" s="72"/>
      <c r="D65" s="44">
        <f>ROUND($R$1*'Evaluare Dej'!D65,0)</f>
        <v>26</v>
      </c>
      <c r="E65" s="44">
        <f>ROUND($R$1*'Evaluare Dej'!E65,0)</f>
        <v>17</v>
      </c>
      <c r="F65" s="43">
        <f>ROUND($R$1*'Evaluare Dej'!F65,-3)</f>
        <v>83000</v>
      </c>
      <c r="G65" s="43">
        <f>ROUND($R$1*'Evaluare Dej'!G65,-3)</f>
        <v>99000</v>
      </c>
      <c r="H65" s="43">
        <f>ROUND($R$1*'Evaluare Dej'!H65,-3)</f>
        <v>132000</v>
      </c>
      <c r="I65" s="43">
        <f>ROUND($R$1*'Evaluare Dej'!I65,-3)</f>
        <v>149000</v>
      </c>
      <c r="J65" s="43">
        <f>ROUND($R$1*'Evaluare Dej'!J65,-3)</f>
        <v>172000</v>
      </c>
      <c r="K65" s="43">
        <f>ROUND($R$1*'Evaluare Dej'!K65,-3)</f>
        <v>198000</v>
      </c>
      <c r="L65" s="43">
        <f>ROUND($R$1*'Evaluare Dej'!L65,-3)</f>
        <v>231000</v>
      </c>
      <c r="M65" s="43">
        <f>ROUND($R$1*'Evaluare Dej'!M65,-3)</f>
        <v>281000</v>
      </c>
      <c r="N65" s="43">
        <f>ROUND($R$1*'Evaluare Dej'!N65,-2)</f>
        <v>16500</v>
      </c>
      <c r="O65" s="43">
        <f>ROUND($R$1*'Evaluare Dej'!O65,-2)</f>
        <v>1500</v>
      </c>
      <c r="P65" s="43">
        <f>ROUND($R$1*'Evaluare Dej'!P65,-2)</f>
        <v>800</v>
      </c>
      <c r="Q65" s="43">
        <f>ROUND($R$1*'Evaluare Dej'!Q65,-2)</f>
        <v>300</v>
      </c>
      <c r="S65" s="5"/>
    </row>
    <row r="66" spans="1:19" ht="15.75">
      <c r="A66" s="6">
        <f t="shared" si="2"/>
        <v>9</v>
      </c>
      <c r="B66" s="71" t="s">
        <v>33</v>
      </c>
      <c r="C66" s="72"/>
      <c r="D66" s="44">
        <f>ROUND($R$1*'Evaluare Dej'!D66,0)</f>
        <v>26</v>
      </c>
      <c r="E66" s="44">
        <f>ROUND($R$1*'Evaluare Dej'!E66,0)</f>
        <v>17</v>
      </c>
      <c r="F66" s="43">
        <f>ROUND($R$1*'Evaluare Dej'!F66,-3)</f>
        <v>83000</v>
      </c>
      <c r="G66" s="43">
        <f>ROUND($R$1*'Evaluare Dej'!G66,-3)</f>
        <v>99000</v>
      </c>
      <c r="H66" s="43">
        <f>ROUND($R$1*'Evaluare Dej'!H66,-3)</f>
        <v>132000</v>
      </c>
      <c r="I66" s="43">
        <f>ROUND($R$1*'Evaluare Dej'!I66,-3)</f>
        <v>149000</v>
      </c>
      <c r="J66" s="43">
        <f>ROUND($R$1*'Evaluare Dej'!J66,-3)</f>
        <v>172000</v>
      </c>
      <c r="K66" s="43">
        <f>ROUND($R$1*'Evaluare Dej'!K66,-3)</f>
        <v>198000</v>
      </c>
      <c r="L66" s="43">
        <f>ROUND($R$1*'Evaluare Dej'!L66,-3)</f>
        <v>231000</v>
      </c>
      <c r="M66" s="43">
        <f>ROUND($R$1*'Evaluare Dej'!M66,-3)</f>
        <v>281000</v>
      </c>
      <c r="N66" s="43">
        <f>ROUND($R$1*'Evaluare Dej'!N66,-2)</f>
        <v>16500</v>
      </c>
      <c r="O66" s="43">
        <f>ROUND($R$1*'Evaluare Dej'!O66,-2)</f>
        <v>1500</v>
      </c>
      <c r="P66" s="43">
        <f>ROUND($R$1*'Evaluare Dej'!P66,-2)</f>
        <v>800</v>
      </c>
      <c r="Q66" s="43">
        <f>ROUND($R$1*'Evaluare Dej'!Q66,-2)</f>
        <v>300</v>
      </c>
      <c r="S66" s="5"/>
    </row>
    <row r="67" spans="1:19" ht="15.75">
      <c r="A67" s="6">
        <f t="shared" si="2"/>
        <v>10</v>
      </c>
      <c r="B67" s="71" t="s">
        <v>34</v>
      </c>
      <c r="C67" s="72"/>
      <c r="D67" s="44">
        <f>ROUND($R$1*'Evaluare Dej'!D67,0)</f>
        <v>26</v>
      </c>
      <c r="E67" s="44">
        <f>ROUND($R$1*'Evaluare Dej'!E67,0)</f>
        <v>17</v>
      </c>
      <c r="F67" s="43">
        <f>ROUND($R$1*'Evaluare Dej'!F67,-3)</f>
        <v>83000</v>
      </c>
      <c r="G67" s="43">
        <f>ROUND($R$1*'Evaluare Dej'!G67,-3)</f>
        <v>99000</v>
      </c>
      <c r="H67" s="43">
        <f>ROUND($R$1*'Evaluare Dej'!H67,-3)</f>
        <v>132000</v>
      </c>
      <c r="I67" s="43">
        <f>ROUND($R$1*'Evaluare Dej'!I67,-3)</f>
        <v>149000</v>
      </c>
      <c r="J67" s="43">
        <f>ROUND($R$1*'Evaluare Dej'!J67,-3)</f>
        <v>172000</v>
      </c>
      <c r="K67" s="43">
        <f>ROUND($R$1*'Evaluare Dej'!K67,-3)</f>
        <v>198000</v>
      </c>
      <c r="L67" s="43">
        <f>ROUND($R$1*'Evaluare Dej'!L67,-3)</f>
        <v>231000</v>
      </c>
      <c r="M67" s="43">
        <f>ROUND($R$1*'Evaluare Dej'!M67,-3)</f>
        <v>281000</v>
      </c>
      <c r="N67" s="43">
        <f>ROUND($R$1*'Evaluare Dej'!N67,-2)</f>
        <v>16500</v>
      </c>
      <c r="O67" s="43">
        <f>ROUND($R$1*'Evaluare Dej'!O67,-2)</f>
        <v>1500</v>
      </c>
      <c r="P67" s="43">
        <f>ROUND($R$1*'Evaluare Dej'!P67,-2)</f>
        <v>800</v>
      </c>
      <c r="Q67" s="43">
        <f>ROUND($R$1*'Evaluare Dej'!Q67,-2)</f>
        <v>300</v>
      </c>
      <c r="S67" s="5"/>
    </row>
    <row r="68" spans="1:19" ht="15.75">
      <c r="A68" s="6">
        <f t="shared" si="2"/>
        <v>11</v>
      </c>
      <c r="B68" s="71" t="s">
        <v>35</v>
      </c>
      <c r="C68" s="72"/>
      <c r="D68" s="44">
        <f>ROUND($R$1*'Evaluare Dej'!D68,0)</f>
        <v>66</v>
      </c>
      <c r="E68" s="44">
        <f>ROUND($R$1*'Evaluare Dej'!E68,0)</f>
        <v>17</v>
      </c>
      <c r="F68" s="43">
        <f>ROUND($R$1*'Evaluare Dej'!F68,-3)</f>
        <v>83000</v>
      </c>
      <c r="G68" s="43">
        <f>ROUND($R$1*'Evaluare Dej'!G68,-3)</f>
        <v>99000</v>
      </c>
      <c r="H68" s="43">
        <f>ROUND($R$1*'Evaluare Dej'!H68,-3)</f>
        <v>132000</v>
      </c>
      <c r="I68" s="43">
        <f>ROUND($R$1*'Evaluare Dej'!I68,-3)</f>
        <v>149000</v>
      </c>
      <c r="J68" s="43">
        <f>ROUND($R$1*'Evaluare Dej'!J68,-3)</f>
        <v>172000</v>
      </c>
      <c r="K68" s="43">
        <f>ROUND($R$1*'Evaluare Dej'!K68,-3)</f>
        <v>198000</v>
      </c>
      <c r="L68" s="43">
        <f>ROUND($R$1*'Evaluare Dej'!L68,-3)</f>
        <v>231000</v>
      </c>
      <c r="M68" s="43">
        <f>ROUND($R$1*'Evaluare Dej'!M68,-3)</f>
        <v>281000</v>
      </c>
      <c r="N68" s="43">
        <f>ROUND($R$1*'Evaluare Dej'!N68,-2)</f>
        <v>16500</v>
      </c>
      <c r="O68" s="43">
        <f>ROUND($R$1*'Evaluare Dej'!O68,-2)</f>
        <v>1500</v>
      </c>
      <c r="P68" s="43">
        <f>ROUND($R$1*'Evaluare Dej'!P68,-2)</f>
        <v>800</v>
      </c>
      <c r="Q68" s="43">
        <f>ROUND($R$1*'Evaluare Dej'!Q68,-2)</f>
        <v>300</v>
      </c>
      <c r="S68" s="5"/>
    </row>
    <row r="69" spans="1:19" ht="15.75">
      <c r="A69" s="6">
        <f t="shared" si="2"/>
        <v>12</v>
      </c>
      <c r="B69" s="71" t="s">
        <v>128</v>
      </c>
      <c r="C69" s="72"/>
      <c r="D69" s="44">
        <f>ROUND($R$1*'Evaluare Dej'!D69,0)</f>
        <v>17</v>
      </c>
      <c r="E69" s="44">
        <f>ROUND($R$1*'Evaluare Dej'!E69,0)</f>
        <v>7</v>
      </c>
      <c r="F69" s="43">
        <f>ROUND($R$1*'Evaluare Dej'!F69,-3)</f>
        <v>20000</v>
      </c>
      <c r="G69" s="43">
        <f>ROUND($R$1*'Evaluare Dej'!G69,-3)</f>
        <v>33000</v>
      </c>
      <c r="H69" s="43">
        <f>ROUND($R$1*'Evaluare Dej'!H69,-3)</f>
        <v>40000</v>
      </c>
      <c r="I69" s="43">
        <f>ROUND($R$1*'Evaluare Dej'!I69,-3)</f>
        <v>50000</v>
      </c>
      <c r="J69" s="43">
        <f>ROUND($R$1*'Evaluare Dej'!J69,-3)</f>
        <v>66000</v>
      </c>
      <c r="K69" s="43">
        <f>ROUND($R$1*'Evaluare Dej'!K69,-3)</f>
        <v>83000</v>
      </c>
      <c r="L69" s="43">
        <f>ROUND($R$1*'Evaluare Dej'!L69,-3)</f>
        <v>99000</v>
      </c>
      <c r="M69" s="43">
        <f>ROUND($R$1*'Evaluare Dej'!M69,-3)</f>
        <v>165000</v>
      </c>
      <c r="N69" s="30"/>
      <c r="O69" s="43">
        <f>ROUND($R$1*'Evaluare Dej'!O69,-2)</f>
        <v>300</v>
      </c>
      <c r="P69" s="43">
        <f>ROUND($R$1*'Evaluare Dej'!P69,-2)</f>
        <v>200</v>
      </c>
      <c r="Q69" s="43">
        <f>ROUND($R$1*'Evaluare Dej'!Q69,-2)</f>
        <v>200</v>
      </c>
      <c r="S69" s="5"/>
    </row>
    <row r="70" spans="1:19" ht="15.75">
      <c r="A70" s="6">
        <f t="shared" si="2"/>
        <v>13</v>
      </c>
      <c r="B70" s="71" t="s">
        <v>129</v>
      </c>
      <c r="C70" s="72"/>
      <c r="D70" s="44">
        <f>ROUND($R$1*'Evaluare Dej'!D70,0)</f>
        <v>26</v>
      </c>
      <c r="E70" s="44">
        <f>ROUND($R$1*'Evaluare Dej'!E70,0)</f>
        <v>10</v>
      </c>
      <c r="F70" s="43">
        <f>ROUND($R$1*'Evaluare Dej'!F70,-3)</f>
        <v>26000</v>
      </c>
      <c r="G70" s="43">
        <f>ROUND($R$1*'Evaluare Dej'!G70,-3)</f>
        <v>40000</v>
      </c>
      <c r="H70" s="43">
        <f>ROUND($R$1*'Evaluare Dej'!H70,-3)</f>
        <v>50000</v>
      </c>
      <c r="I70" s="43">
        <f>ROUND($R$1*'Evaluare Dej'!I70,-3)</f>
        <v>56000</v>
      </c>
      <c r="J70" s="43">
        <f>ROUND($R$1*'Evaluare Dej'!J70,-3)</f>
        <v>73000</v>
      </c>
      <c r="K70" s="43">
        <f>ROUND($R$1*'Evaluare Dej'!K70,-3)</f>
        <v>89000</v>
      </c>
      <c r="L70" s="43">
        <f>ROUND($R$1*'Evaluare Dej'!L70,-3)</f>
        <v>106000</v>
      </c>
      <c r="M70" s="43">
        <f>ROUND($R$1*'Evaluare Dej'!M70,-3)</f>
        <v>165000</v>
      </c>
      <c r="N70" s="30"/>
      <c r="O70" s="43">
        <f>ROUND($R$1*'Evaluare Dej'!O70,-2)</f>
        <v>300</v>
      </c>
      <c r="P70" s="43">
        <f>ROUND($R$1*'Evaluare Dej'!P70,-2)</f>
        <v>200</v>
      </c>
      <c r="Q70" s="43">
        <f>ROUND($R$1*'Evaluare Dej'!Q70,-2)</f>
        <v>200</v>
      </c>
      <c r="S70" s="5"/>
    </row>
    <row r="71" spans="1:19" ht="15.75">
      <c r="A71" s="6">
        <f t="shared" si="2"/>
        <v>14</v>
      </c>
      <c r="B71" s="71" t="s">
        <v>130</v>
      </c>
      <c r="C71" s="72"/>
      <c r="D71" s="44">
        <f>ROUND($R$1*'Evaluare Dej'!D71,0)</f>
        <v>7</v>
      </c>
      <c r="E71" s="44">
        <f>ROUND($R$1*'Evaluare Dej'!E71,0)</f>
        <v>3</v>
      </c>
      <c r="F71" s="43">
        <f>ROUND($R$1*'Evaluare Dej'!F71,-3)</f>
        <v>20000</v>
      </c>
      <c r="G71" s="43">
        <f>ROUND($R$1*'Evaluare Dej'!G71,-3)</f>
        <v>33000</v>
      </c>
      <c r="H71" s="43">
        <f>ROUND($R$1*'Evaluare Dej'!H71,-3)</f>
        <v>40000</v>
      </c>
      <c r="I71" s="43">
        <f>ROUND($R$1*'Evaluare Dej'!I71,-3)</f>
        <v>50000</v>
      </c>
      <c r="J71" s="43">
        <f>ROUND($R$1*'Evaluare Dej'!J71,-3)</f>
        <v>66000</v>
      </c>
      <c r="K71" s="43">
        <f>ROUND($R$1*'Evaluare Dej'!K71,-3)</f>
        <v>83000</v>
      </c>
      <c r="L71" s="43">
        <f>ROUND($R$1*'Evaluare Dej'!L71,-3)</f>
        <v>99000</v>
      </c>
      <c r="M71" s="43">
        <f>ROUND($R$1*'Evaluare Dej'!M71,-3)</f>
        <v>165000</v>
      </c>
      <c r="N71" s="30"/>
      <c r="O71" s="43">
        <f>ROUND($R$1*'Evaluare Dej'!O71,-2)</f>
        <v>300</v>
      </c>
      <c r="P71" s="43">
        <f>ROUND($R$1*'Evaluare Dej'!P71,-2)</f>
        <v>200</v>
      </c>
      <c r="Q71" s="43">
        <f>ROUND($R$1*'Evaluare Dej'!Q71,-2)</f>
        <v>200</v>
      </c>
      <c r="S71" s="5"/>
    </row>
    <row r="72" spans="1:20" ht="54" customHeight="1">
      <c r="A72" s="6">
        <f>A71+1</f>
        <v>15</v>
      </c>
      <c r="B72" s="64" t="s">
        <v>146</v>
      </c>
      <c r="C72" s="64"/>
      <c r="D72" s="60">
        <f>ROUND($R$1*'Evaluare Dej'!D72,0)</f>
        <v>20</v>
      </c>
      <c r="E72" s="60">
        <f>ROUND($R$1*'Evaluare Dej'!E72,0)</f>
        <v>10</v>
      </c>
      <c r="F72" s="52">
        <f>ROUND($R$1*'Evaluare Dej'!F72,0)</f>
        <v>26400</v>
      </c>
      <c r="G72" s="52">
        <f>ROUND($R$1*'Evaluare Dej'!G72,0)</f>
        <v>39600</v>
      </c>
      <c r="H72" s="52">
        <f>ROUND($R$1*'Evaluare Dej'!H72,0)</f>
        <v>49500</v>
      </c>
      <c r="I72" s="52">
        <f>ROUND($R$1*'Evaluare Dej'!I72,0)</f>
        <v>56100</v>
      </c>
      <c r="J72" s="52">
        <f>ROUND($R$1*'Evaluare Dej'!J72,0)</f>
        <v>72600</v>
      </c>
      <c r="K72" s="52">
        <f>ROUND($R$1*'Evaluare Dej'!K72,0)</f>
        <v>89100</v>
      </c>
      <c r="L72" s="52">
        <f>ROUND($R$1*'Evaluare Dej'!L72,0)</f>
        <v>105600</v>
      </c>
      <c r="M72" s="52">
        <f>ROUND($R$1*'Evaluare Dej'!M72,0)</f>
        <v>165000</v>
      </c>
      <c r="N72" s="52"/>
      <c r="O72" s="52">
        <f>ROUND($R$1*'Evaluare Dej'!O72,0)</f>
        <v>330</v>
      </c>
      <c r="P72" s="52">
        <f>ROUND($R$1*'Evaluare Dej'!P72,-2)</f>
        <v>200</v>
      </c>
      <c r="Q72" s="51">
        <v>100</v>
      </c>
      <c r="R72" s="59"/>
      <c r="S72" s="5"/>
      <c r="T72" s="5"/>
    </row>
    <row r="73" spans="1:19" ht="15.75">
      <c r="A73" s="45"/>
      <c r="B73" s="53"/>
      <c r="C73" s="53"/>
      <c r="D73" s="55"/>
      <c r="E73" s="55"/>
      <c r="F73" s="56"/>
      <c r="G73" s="56"/>
      <c r="H73" s="56"/>
      <c r="I73" s="56"/>
      <c r="J73" s="56"/>
      <c r="K73" s="56"/>
      <c r="L73" s="56"/>
      <c r="M73" s="56"/>
      <c r="N73" s="54"/>
      <c r="O73" s="56"/>
      <c r="P73" s="56"/>
      <c r="Q73" s="57"/>
      <c r="S73" s="5"/>
    </row>
    <row r="74" spans="1:17" ht="12.75" customHeight="1">
      <c r="A74" s="80"/>
      <c r="B74" s="81"/>
      <c r="C74" s="81"/>
      <c r="D74" s="102"/>
      <c r="E74" s="102"/>
      <c r="F74" s="102"/>
      <c r="G74" s="102"/>
      <c r="H74" s="102"/>
      <c r="I74" s="102"/>
      <c r="J74" s="102"/>
      <c r="K74" s="102"/>
      <c r="L74" s="102"/>
      <c r="M74" s="102"/>
      <c r="N74" s="102"/>
      <c r="O74" s="102"/>
      <c r="P74" s="102"/>
      <c r="Q74" s="84"/>
    </row>
    <row r="75" spans="1:17" ht="12.75" customHeight="1">
      <c r="A75" s="65" t="s">
        <v>0</v>
      </c>
      <c r="B75" s="65" t="s">
        <v>5</v>
      </c>
      <c r="C75" s="65"/>
      <c r="D75" s="79" t="s">
        <v>22</v>
      </c>
      <c r="E75" s="79"/>
      <c r="F75" s="79"/>
      <c r="G75" s="79"/>
      <c r="H75" s="79"/>
      <c r="I75" s="79"/>
      <c r="J75" s="79"/>
      <c r="K75" s="79"/>
      <c r="L75" s="79"/>
      <c r="M75" s="79"/>
      <c r="N75" s="79"/>
      <c r="O75" s="79"/>
      <c r="P75" s="79"/>
      <c r="Q75" s="79"/>
    </row>
    <row r="76" spans="1:19" s="2" customFormat="1" ht="12.75" customHeight="1">
      <c r="A76" s="65"/>
      <c r="B76" s="65"/>
      <c r="C76" s="65"/>
      <c r="D76" s="68" t="s">
        <v>140</v>
      </c>
      <c r="E76" s="68" t="s">
        <v>141</v>
      </c>
      <c r="F76" s="65" t="s">
        <v>13</v>
      </c>
      <c r="G76" s="65" t="s">
        <v>14</v>
      </c>
      <c r="H76" s="65" t="s">
        <v>15</v>
      </c>
      <c r="I76" s="65" t="s">
        <v>16</v>
      </c>
      <c r="J76" s="65" t="s">
        <v>17</v>
      </c>
      <c r="K76" s="65" t="s">
        <v>18</v>
      </c>
      <c r="L76" s="65" t="s">
        <v>19</v>
      </c>
      <c r="M76" s="65" t="s">
        <v>20</v>
      </c>
      <c r="N76" s="65" t="s">
        <v>21</v>
      </c>
      <c r="O76" s="65" t="s">
        <v>11</v>
      </c>
      <c r="P76" s="66" t="s">
        <v>144</v>
      </c>
      <c r="Q76" s="65" t="s">
        <v>12</v>
      </c>
      <c r="R76" s="20"/>
      <c r="S76" s="20"/>
    </row>
    <row r="77" spans="1:19" s="2" customFormat="1" ht="12.75">
      <c r="A77" s="65"/>
      <c r="B77" s="65"/>
      <c r="C77" s="65"/>
      <c r="D77" s="69"/>
      <c r="E77" s="69"/>
      <c r="F77" s="65"/>
      <c r="G77" s="65"/>
      <c r="H77" s="65"/>
      <c r="I77" s="65"/>
      <c r="J77" s="65"/>
      <c r="K77" s="65"/>
      <c r="L77" s="65"/>
      <c r="M77" s="65"/>
      <c r="N77" s="65"/>
      <c r="O77" s="65"/>
      <c r="P77" s="67"/>
      <c r="Q77" s="65"/>
      <c r="R77" s="20"/>
      <c r="S77" s="20"/>
    </row>
    <row r="78" spans="1:19" s="2" customFormat="1" ht="12.75" customHeight="1">
      <c r="A78" s="65"/>
      <c r="B78" s="65"/>
      <c r="C78" s="65"/>
      <c r="D78" s="70"/>
      <c r="E78" s="70"/>
      <c r="F78" s="6" t="s">
        <v>131</v>
      </c>
      <c r="G78" s="6" t="s">
        <v>131</v>
      </c>
      <c r="H78" s="6" t="s">
        <v>131</v>
      </c>
      <c r="I78" s="6" t="s">
        <v>131</v>
      </c>
      <c r="J78" s="6" t="s">
        <v>131</v>
      </c>
      <c r="K78" s="6" t="s">
        <v>131</v>
      </c>
      <c r="L78" s="6" t="s">
        <v>131</v>
      </c>
      <c r="M78" s="6" t="s">
        <v>131</v>
      </c>
      <c r="N78" s="6" t="s">
        <v>131</v>
      </c>
      <c r="O78" s="6"/>
      <c r="P78" s="50"/>
      <c r="Q78" s="6"/>
      <c r="R78" s="20"/>
      <c r="S78" s="20"/>
    </row>
    <row r="79" spans="1:19" s="2" customFormat="1" ht="12.75">
      <c r="A79" s="65"/>
      <c r="B79" s="65"/>
      <c r="C79" s="65"/>
      <c r="D79" s="6" t="s">
        <v>143</v>
      </c>
      <c r="E79" s="6" t="s">
        <v>143</v>
      </c>
      <c r="F79" s="6" t="s">
        <v>142</v>
      </c>
      <c r="G79" s="6" t="s">
        <v>142</v>
      </c>
      <c r="H79" s="6" t="s">
        <v>142</v>
      </c>
      <c r="I79" s="6" t="s">
        <v>142</v>
      </c>
      <c r="J79" s="6" t="s">
        <v>142</v>
      </c>
      <c r="K79" s="6" t="s">
        <v>142</v>
      </c>
      <c r="L79" s="6" t="s">
        <v>142</v>
      </c>
      <c r="M79" s="6" t="s">
        <v>142</v>
      </c>
      <c r="N79" s="6" t="s">
        <v>142</v>
      </c>
      <c r="O79" s="6" t="s">
        <v>143</v>
      </c>
      <c r="P79" s="6" t="s">
        <v>143</v>
      </c>
      <c r="Q79" s="6" t="s">
        <v>143</v>
      </c>
      <c r="R79" s="20"/>
      <c r="S79" s="20"/>
    </row>
    <row r="80" spans="1:19" ht="12.75">
      <c r="A80" s="89" t="s">
        <v>132</v>
      </c>
      <c r="B80" s="90"/>
      <c r="C80" s="91"/>
      <c r="D80" s="8"/>
      <c r="E80" s="8"/>
      <c r="F80" s="7"/>
      <c r="G80" s="7"/>
      <c r="H80" s="7"/>
      <c r="I80" s="7"/>
      <c r="J80" s="7"/>
      <c r="K80" s="7"/>
      <c r="L80" s="7"/>
      <c r="M80" s="7"/>
      <c r="N80" s="7"/>
      <c r="O80" s="7"/>
      <c r="P80" s="7"/>
      <c r="Q80" s="7"/>
      <c r="S80" s="5"/>
    </row>
    <row r="81" spans="1:19" ht="15.75">
      <c r="A81" s="68">
        <v>1</v>
      </c>
      <c r="B81" s="75" t="s">
        <v>38</v>
      </c>
      <c r="C81" s="22" t="s">
        <v>38</v>
      </c>
      <c r="D81" s="44">
        <f>ROUND($R$1*'Evaluare Dej'!D80,1)</f>
        <v>9.9</v>
      </c>
      <c r="E81" s="44">
        <f>ROUND($R$1*'Evaluare Dej'!E80,1)</f>
        <v>0.6</v>
      </c>
      <c r="F81" s="43">
        <f>ROUND($R$1*'Evaluare Dej'!F80,-2)</f>
        <v>16500</v>
      </c>
      <c r="G81" s="43">
        <f>ROUND($R$1*'Evaluare Dej'!G80,-2)</f>
        <v>19800</v>
      </c>
      <c r="H81" s="43">
        <f>ROUND($R$1*'Evaluare Dej'!H80,-2)</f>
        <v>23100</v>
      </c>
      <c r="I81" s="43">
        <f>ROUND($R$1*'Evaluare Dej'!I80,-2)</f>
        <v>26400</v>
      </c>
      <c r="J81" s="43">
        <f>ROUND($R$1*'Evaluare Dej'!J80,-2)</f>
        <v>33000</v>
      </c>
      <c r="K81" s="43">
        <f>ROUND($R$1*'Evaluare Dej'!K80,-2)</f>
        <v>49500</v>
      </c>
      <c r="L81" s="43">
        <f>ROUND($R$1*'Evaluare Dej'!L80,-2)</f>
        <v>66000</v>
      </c>
      <c r="M81" s="43">
        <f>ROUND($R$1*'Evaluare Dej'!M80,-2)</f>
        <v>82500</v>
      </c>
      <c r="N81" s="43">
        <f>ROUND($R$1*'Evaluare Dej'!N80,-2)</f>
        <v>8300</v>
      </c>
      <c r="O81" s="43">
        <f>ROUND($R$1*'Evaluare Dej'!O80,-1)</f>
        <v>330</v>
      </c>
      <c r="P81" s="43">
        <f>ROUND($R$1*'Evaluare Dej'!P80,-1)</f>
        <v>300</v>
      </c>
      <c r="Q81" s="43">
        <f>ROUND($R$1*'Evaluare Dej'!Q80,-1)</f>
        <v>260</v>
      </c>
      <c r="S81" s="5"/>
    </row>
    <row r="82" spans="1:19" ht="15.75">
      <c r="A82" s="69"/>
      <c r="B82" s="76"/>
      <c r="C82" s="22" t="s">
        <v>66</v>
      </c>
      <c r="D82" s="44">
        <f>ROUND($R$1*'Evaluare Dej'!D81,1)</f>
        <v>2.6</v>
      </c>
      <c r="E82" s="44">
        <f>ROUND($R$1*'Evaluare Dej'!E81,1)</f>
        <v>0.3</v>
      </c>
      <c r="F82" s="43">
        <f>ROUND($R$1*'Evaluare Dej'!F81,-2)</f>
        <v>9900</v>
      </c>
      <c r="G82" s="43">
        <f>ROUND($R$1*'Evaluare Dej'!G81,-2)</f>
        <v>10600</v>
      </c>
      <c r="H82" s="43">
        <f>ROUND($R$1*'Evaluare Dej'!H81,-2)</f>
        <v>11200</v>
      </c>
      <c r="I82" s="43">
        <f>ROUND($R$1*'Evaluare Dej'!I81,-2)</f>
        <v>11900</v>
      </c>
      <c r="J82" s="43">
        <f>ROUND($R$1*'Evaluare Dej'!J81,-2)</f>
        <v>12500</v>
      </c>
      <c r="K82" s="43">
        <f>ROUND($R$1*'Evaluare Dej'!K81,-2)</f>
        <v>13200</v>
      </c>
      <c r="L82" s="43">
        <f>ROUND($R$1*'Evaluare Dej'!L81,-2)</f>
        <v>16500</v>
      </c>
      <c r="M82" s="30"/>
      <c r="N82" s="30"/>
      <c r="O82" s="30"/>
      <c r="P82" s="43">
        <f>ROUND($R$1*'Evaluare Dej'!P81,-1)</f>
        <v>0</v>
      </c>
      <c r="Q82" s="30"/>
      <c r="S82" s="5"/>
    </row>
    <row r="83" spans="1:19" ht="15.75">
      <c r="A83" s="69"/>
      <c r="B83" s="76"/>
      <c r="C83" s="22" t="s">
        <v>67</v>
      </c>
      <c r="D83" s="44">
        <f>ROUND($R$1*'Evaluare Dej'!D82,1)</f>
        <v>2.6</v>
      </c>
      <c r="E83" s="44">
        <f>ROUND($R$1*'Evaluare Dej'!E82,1)</f>
        <v>0.3</v>
      </c>
      <c r="F83" s="43">
        <f>ROUND($R$1*'Evaluare Dej'!F82,-2)</f>
        <v>9900</v>
      </c>
      <c r="G83" s="43">
        <f>ROUND($R$1*'Evaluare Dej'!G82,-2)</f>
        <v>10600</v>
      </c>
      <c r="H83" s="43">
        <f>ROUND($R$1*'Evaluare Dej'!H82,-2)</f>
        <v>11200</v>
      </c>
      <c r="I83" s="43">
        <f>ROUND($R$1*'Evaluare Dej'!I82,-2)</f>
        <v>11900</v>
      </c>
      <c r="J83" s="43">
        <f>ROUND($R$1*'Evaluare Dej'!J82,-2)</f>
        <v>12500</v>
      </c>
      <c r="K83" s="43">
        <f>ROUND($R$1*'Evaluare Dej'!K82,-2)</f>
        <v>13200</v>
      </c>
      <c r="L83" s="43">
        <f>ROUND($R$1*'Evaluare Dej'!L82,-2)</f>
        <v>16500</v>
      </c>
      <c r="M83" s="30"/>
      <c r="N83" s="30"/>
      <c r="O83" s="30"/>
      <c r="P83" s="43">
        <f>ROUND($R$1*'Evaluare Dej'!P82,-1)</f>
        <v>0</v>
      </c>
      <c r="Q83" s="30"/>
      <c r="S83" s="5"/>
    </row>
    <row r="84" spans="1:19" ht="15.75">
      <c r="A84" s="69"/>
      <c r="B84" s="76"/>
      <c r="C84" s="22" t="s">
        <v>68</v>
      </c>
      <c r="D84" s="44">
        <f>ROUND($R$1*'Evaluare Dej'!D83,1)</f>
        <v>2.6</v>
      </c>
      <c r="E84" s="44">
        <f>ROUND($R$1*'Evaluare Dej'!E83,1)</f>
        <v>0.3</v>
      </c>
      <c r="F84" s="43">
        <f>ROUND($R$1*'Evaluare Dej'!F83,-2)</f>
        <v>9900</v>
      </c>
      <c r="G84" s="43">
        <f>ROUND($R$1*'Evaluare Dej'!G83,-2)</f>
        <v>10600</v>
      </c>
      <c r="H84" s="43">
        <f>ROUND($R$1*'Evaluare Dej'!H83,-2)</f>
        <v>11200</v>
      </c>
      <c r="I84" s="43">
        <f>ROUND($R$1*'Evaluare Dej'!I83,-2)</f>
        <v>11900</v>
      </c>
      <c r="J84" s="43">
        <f>ROUND($R$1*'Evaluare Dej'!J83,-2)</f>
        <v>12500</v>
      </c>
      <c r="K84" s="43">
        <f>ROUND($R$1*'Evaluare Dej'!K83,-2)</f>
        <v>13200</v>
      </c>
      <c r="L84" s="43">
        <f>ROUND($R$1*'Evaluare Dej'!L83,-2)</f>
        <v>16500</v>
      </c>
      <c r="M84" s="30"/>
      <c r="N84" s="30"/>
      <c r="O84" s="30"/>
      <c r="P84" s="43">
        <f>ROUND($R$1*'Evaluare Dej'!P83,-1)</f>
        <v>0</v>
      </c>
      <c r="Q84" s="30"/>
      <c r="S84" s="5"/>
    </row>
    <row r="85" spans="1:19" ht="15.75">
      <c r="A85" s="69"/>
      <c r="B85" s="76"/>
      <c r="C85" s="22" t="s">
        <v>69</v>
      </c>
      <c r="D85" s="44">
        <f>ROUND($R$1*'Evaluare Dej'!D84,1)</f>
        <v>5</v>
      </c>
      <c r="E85" s="44">
        <f>ROUND($R$1*'Evaluare Dej'!E84,1)</f>
        <v>0.3</v>
      </c>
      <c r="F85" s="43">
        <f>ROUND($R$1*'Evaluare Dej'!F84,-2)</f>
        <v>11600</v>
      </c>
      <c r="G85" s="43">
        <f>ROUND($R$1*'Evaluare Dej'!G84,-2)</f>
        <v>12500</v>
      </c>
      <c r="H85" s="43">
        <f>ROUND($R$1*'Evaluare Dej'!H84,-2)</f>
        <v>13200</v>
      </c>
      <c r="I85" s="43">
        <f>ROUND($R$1*'Evaluare Dej'!I84,-2)</f>
        <v>14200</v>
      </c>
      <c r="J85" s="43">
        <f>ROUND($R$1*'Evaluare Dej'!J84,-2)</f>
        <v>14900</v>
      </c>
      <c r="K85" s="43">
        <f>ROUND($R$1*'Evaluare Dej'!K84,-2)</f>
        <v>16500</v>
      </c>
      <c r="L85" s="43">
        <f>ROUND($R$1*'Evaluare Dej'!L84,-2)</f>
        <v>19800</v>
      </c>
      <c r="M85" s="30"/>
      <c r="N85" s="30"/>
      <c r="O85" s="30"/>
      <c r="P85" s="43">
        <f>ROUND($R$1*'Evaluare Dej'!P84,-1)</f>
        <v>0</v>
      </c>
      <c r="Q85" s="30"/>
      <c r="S85" s="5"/>
    </row>
    <row r="86" spans="1:19" ht="15.75">
      <c r="A86" s="69"/>
      <c r="B86" s="76"/>
      <c r="C86" s="22" t="s">
        <v>70</v>
      </c>
      <c r="D86" s="44">
        <f>ROUND($R$1*'Evaluare Dej'!D85,1)</f>
        <v>5</v>
      </c>
      <c r="E86" s="44">
        <f>ROUND($R$1*'Evaluare Dej'!E85,1)</f>
        <v>0.3</v>
      </c>
      <c r="F86" s="43">
        <f>ROUND($R$1*'Evaluare Dej'!F85,-2)</f>
        <v>11600</v>
      </c>
      <c r="G86" s="43">
        <f>ROUND($R$1*'Evaluare Dej'!G85,-2)</f>
        <v>12500</v>
      </c>
      <c r="H86" s="43">
        <f>ROUND($R$1*'Evaluare Dej'!H85,-2)</f>
        <v>13200</v>
      </c>
      <c r="I86" s="43">
        <f>ROUND($R$1*'Evaluare Dej'!I85,-2)</f>
        <v>14200</v>
      </c>
      <c r="J86" s="43">
        <f>ROUND($R$1*'Evaluare Dej'!J85,-2)</f>
        <v>14900</v>
      </c>
      <c r="K86" s="43">
        <f>ROUND($R$1*'Evaluare Dej'!K85,-2)</f>
        <v>16500</v>
      </c>
      <c r="L86" s="43">
        <f>ROUND($R$1*'Evaluare Dej'!L85,-2)</f>
        <v>19800</v>
      </c>
      <c r="M86" s="30"/>
      <c r="N86" s="30"/>
      <c r="O86" s="30"/>
      <c r="P86" s="43">
        <f>ROUND($R$1*'Evaluare Dej'!P85,-1)</f>
        <v>0</v>
      </c>
      <c r="Q86" s="30"/>
      <c r="S86" s="5"/>
    </row>
    <row r="87" spans="1:19" ht="15.75">
      <c r="A87" s="69"/>
      <c r="B87" s="76"/>
      <c r="C87" s="22" t="s">
        <v>71</v>
      </c>
      <c r="D87" s="44">
        <f>ROUND($R$1*'Evaluare Dej'!D86,1)</f>
        <v>5</v>
      </c>
      <c r="E87" s="44">
        <f>ROUND($R$1*'Evaluare Dej'!E86,1)</f>
        <v>0.3</v>
      </c>
      <c r="F87" s="43">
        <f>ROUND($R$1*'Evaluare Dej'!F86,-2)</f>
        <v>11600</v>
      </c>
      <c r="G87" s="43">
        <f>ROUND($R$1*'Evaluare Dej'!G86,-2)</f>
        <v>12500</v>
      </c>
      <c r="H87" s="43">
        <f>ROUND($R$1*'Evaluare Dej'!H86,-2)</f>
        <v>13200</v>
      </c>
      <c r="I87" s="43">
        <f>ROUND($R$1*'Evaluare Dej'!I86,-2)</f>
        <v>14200</v>
      </c>
      <c r="J87" s="43">
        <f>ROUND($R$1*'Evaluare Dej'!J86,-2)</f>
        <v>14900</v>
      </c>
      <c r="K87" s="43">
        <f>ROUND($R$1*'Evaluare Dej'!K86,-2)</f>
        <v>16500</v>
      </c>
      <c r="L87" s="43">
        <f>ROUND($R$1*'Evaluare Dej'!L86,-2)</f>
        <v>19800</v>
      </c>
      <c r="M87" s="30"/>
      <c r="N87" s="30"/>
      <c r="O87" s="30"/>
      <c r="P87" s="43">
        <f>ROUND($R$1*'Evaluare Dej'!P86,-1)</f>
        <v>0</v>
      </c>
      <c r="Q87" s="30"/>
      <c r="S87" s="5"/>
    </row>
    <row r="88" spans="1:19" ht="15.75">
      <c r="A88" s="69"/>
      <c r="B88" s="76"/>
      <c r="C88" s="22" t="s">
        <v>72</v>
      </c>
      <c r="D88" s="44">
        <f>ROUND($R$1*'Evaluare Dej'!D87,1)</f>
        <v>2.6</v>
      </c>
      <c r="E88" s="44">
        <f>ROUND($R$1*'Evaluare Dej'!E87,1)</f>
        <v>0.3</v>
      </c>
      <c r="F88" s="43">
        <f>ROUND($R$1*'Evaluare Dej'!F87,-2)</f>
        <v>9900</v>
      </c>
      <c r="G88" s="43">
        <f>ROUND($R$1*'Evaluare Dej'!G87,-2)</f>
        <v>10600</v>
      </c>
      <c r="H88" s="43">
        <f>ROUND($R$1*'Evaluare Dej'!H87,-2)</f>
        <v>11200</v>
      </c>
      <c r="I88" s="43">
        <f>ROUND($R$1*'Evaluare Dej'!I87,-2)</f>
        <v>11900</v>
      </c>
      <c r="J88" s="43">
        <f>ROUND($R$1*'Evaluare Dej'!J87,-2)</f>
        <v>12500</v>
      </c>
      <c r="K88" s="43">
        <f>ROUND($R$1*'Evaluare Dej'!K87,-2)</f>
        <v>13200</v>
      </c>
      <c r="L88" s="43">
        <f>ROUND($R$1*'Evaluare Dej'!L87,-2)</f>
        <v>13900</v>
      </c>
      <c r="M88" s="30"/>
      <c r="N88" s="30"/>
      <c r="O88" s="30"/>
      <c r="P88" s="43">
        <f>ROUND($R$1*'Evaluare Dej'!P87,-1)</f>
        <v>0</v>
      </c>
      <c r="Q88" s="30"/>
      <c r="S88" s="5"/>
    </row>
    <row r="89" spans="1:19" ht="15.75">
      <c r="A89" s="69"/>
      <c r="B89" s="76"/>
      <c r="C89" s="22" t="s">
        <v>73</v>
      </c>
      <c r="D89" s="44">
        <f>ROUND($R$1*'Evaluare Dej'!D88,1)</f>
        <v>5</v>
      </c>
      <c r="E89" s="44">
        <f>ROUND($R$1*'Evaluare Dej'!E88,1)</f>
        <v>0.3</v>
      </c>
      <c r="F89" s="43">
        <f>ROUND($R$1*'Evaluare Dej'!F88,-2)</f>
        <v>11600</v>
      </c>
      <c r="G89" s="43">
        <f>ROUND($R$1*'Evaluare Dej'!G88,-2)</f>
        <v>12500</v>
      </c>
      <c r="H89" s="43">
        <f>ROUND($R$1*'Evaluare Dej'!H88,-2)</f>
        <v>13200</v>
      </c>
      <c r="I89" s="43">
        <f>ROUND($R$1*'Evaluare Dej'!I88,-2)</f>
        <v>14200</v>
      </c>
      <c r="J89" s="43">
        <f>ROUND($R$1*'Evaluare Dej'!J88,-2)</f>
        <v>14900</v>
      </c>
      <c r="K89" s="43">
        <f>ROUND($R$1*'Evaluare Dej'!K88,-2)</f>
        <v>16500</v>
      </c>
      <c r="L89" s="43">
        <f>ROUND($R$1*'Evaluare Dej'!L88,-2)</f>
        <v>19800</v>
      </c>
      <c r="M89" s="30"/>
      <c r="N89" s="30"/>
      <c r="O89" s="30"/>
      <c r="P89" s="43">
        <f>ROUND($R$1*'Evaluare Dej'!P88,-1)</f>
        <v>0</v>
      </c>
      <c r="Q89" s="30"/>
      <c r="S89" s="5"/>
    </row>
    <row r="90" spans="1:19" ht="15.75">
      <c r="A90" s="69"/>
      <c r="B90" s="76"/>
      <c r="C90" s="22" t="s">
        <v>74</v>
      </c>
      <c r="D90" s="44">
        <f>ROUND($R$1*'Evaluare Dej'!D89,1)</f>
        <v>5</v>
      </c>
      <c r="E90" s="44">
        <f>ROUND($R$1*'Evaluare Dej'!E89,1)</f>
        <v>0.3</v>
      </c>
      <c r="F90" s="43">
        <f>ROUND($R$1*'Evaluare Dej'!F89,-2)</f>
        <v>11600</v>
      </c>
      <c r="G90" s="43">
        <f>ROUND($R$1*'Evaluare Dej'!G89,-2)</f>
        <v>12500</v>
      </c>
      <c r="H90" s="43">
        <f>ROUND($R$1*'Evaluare Dej'!H89,-2)</f>
        <v>13200</v>
      </c>
      <c r="I90" s="43">
        <f>ROUND($R$1*'Evaluare Dej'!I89,-2)</f>
        <v>14200</v>
      </c>
      <c r="J90" s="43">
        <f>ROUND($R$1*'Evaluare Dej'!J89,-2)</f>
        <v>14900</v>
      </c>
      <c r="K90" s="43">
        <f>ROUND($R$1*'Evaluare Dej'!K89,-2)</f>
        <v>16500</v>
      </c>
      <c r="L90" s="43">
        <f>ROUND($R$1*'Evaluare Dej'!L89,-2)</f>
        <v>19800</v>
      </c>
      <c r="M90" s="30"/>
      <c r="N90" s="30"/>
      <c r="O90" s="30"/>
      <c r="P90" s="43">
        <f>ROUND($R$1*'Evaluare Dej'!P89,-1)</f>
        <v>0</v>
      </c>
      <c r="Q90" s="30"/>
      <c r="S90" s="5"/>
    </row>
    <row r="91" spans="1:19" ht="15.75">
      <c r="A91" s="70"/>
      <c r="B91" s="77"/>
      <c r="C91" s="22" t="s">
        <v>75</v>
      </c>
      <c r="D91" s="44">
        <f>ROUND($R$1*'Evaluare Dej'!D90,1)</f>
        <v>5</v>
      </c>
      <c r="E91" s="44">
        <f>ROUND($R$1*'Evaluare Dej'!E90,1)</f>
        <v>0.3</v>
      </c>
      <c r="F91" s="43">
        <f>ROUND($R$1*'Evaluare Dej'!F90,-2)</f>
        <v>11600</v>
      </c>
      <c r="G91" s="43">
        <f>ROUND($R$1*'Evaluare Dej'!G90,-2)</f>
        <v>12500</v>
      </c>
      <c r="H91" s="43">
        <f>ROUND($R$1*'Evaluare Dej'!H90,-2)</f>
        <v>13200</v>
      </c>
      <c r="I91" s="43">
        <f>ROUND($R$1*'Evaluare Dej'!I90,-2)</f>
        <v>14200</v>
      </c>
      <c r="J91" s="43">
        <f>ROUND($R$1*'Evaluare Dej'!J90,-2)</f>
        <v>14900</v>
      </c>
      <c r="K91" s="43">
        <f>ROUND($R$1*'Evaluare Dej'!K90,-2)</f>
        <v>16500</v>
      </c>
      <c r="L91" s="43">
        <f>ROUND($R$1*'Evaluare Dej'!L90,-2)</f>
        <v>19800</v>
      </c>
      <c r="M91" s="30"/>
      <c r="N91" s="30"/>
      <c r="O91" s="30"/>
      <c r="P91" s="43">
        <f>ROUND($R$1*'Evaluare Dej'!P90,-1)</f>
        <v>0</v>
      </c>
      <c r="Q91" s="30"/>
      <c r="S91" s="5"/>
    </row>
    <row r="92" spans="1:19" ht="15.75">
      <c r="A92" s="68">
        <f>A81+1</f>
        <v>2</v>
      </c>
      <c r="B92" s="75" t="s">
        <v>36</v>
      </c>
      <c r="C92" s="22" t="s">
        <v>36</v>
      </c>
      <c r="D92" s="44">
        <f>ROUND($R$1*'Evaluare Dej'!D91,1)</f>
        <v>13.2</v>
      </c>
      <c r="E92" s="44">
        <f>ROUND($R$1*'Evaluare Dej'!E91,1)</f>
        <v>0.6</v>
      </c>
      <c r="F92" s="43">
        <f>ROUND($R$1*'Evaluare Dej'!F91,-2)</f>
        <v>16500</v>
      </c>
      <c r="G92" s="43">
        <f>ROUND($R$1*'Evaluare Dej'!G91,-2)</f>
        <v>19800</v>
      </c>
      <c r="H92" s="43">
        <f>ROUND($R$1*'Evaluare Dej'!H91,-2)</f>
        <v>23100</v>
      </c>
      <c r="I92" s="43">
        <f>ROUND($R$1*'Evaluare Dej'!I91,-2)</f>
        <v>26400</v>
      </c>
      <c r="J92" s="43">
        <f>ROUND($R$1*'Evaluare Dej'!J91,-2)</f>
        <v>33000</v>
      </c>
      <c r="K92" s="43">
        <f>ROUND($R$1*'Evaluare Dej'!K91,-2)</f>
        <v>39600</v>
      </c>
      <c r="L92" s="43">
        <f>ROUND($R$1*'Evaluare Dej'!L91,-2)</f>
        <v>66000</v>
      </c>
      <c r="M92" s="43">
        <f>ROUND($R$1*'Evaluare Dej'!M91,-2)</f>
        <v>99000</v>
      </c>
      <c r="N92" s="43">
        <f>ROUND($R$1*'Evaluare Dej'!N91,-2)</f>
        <v>13200</v>
      </c>
      <c r="O92" s="43">
        <f>ROUND($R$1*'Evaluare Dej'!O91,-1)</f>
        <v>330</v>
      </c>
      <c r="P92" s="43">
        <f>ROUND($R$1*'Evaluare Dej'!P91,-1)</f>
        <v>300</v>
      </c>
      <c r="Q92" s="43">
        <f>ROUND($R$1*'Evaluare Dej'!Q91,-1)</f>
        <v>260</v>
      </c>
      <c r="S92" s="5"/>
    </row>
    <row r="93" spans="1:19" ht="15.75">
      <c r="A93" s="69"/>
      <c r="B93" s="76"/>
      <c r="C93" s="22" t="s">
        <v>76</v>
      </c>
      <c r="D93" s="44">
        <f>ROUND($R$1*'Evaluare Dej'!D92,1)</f>
        <v>1.7</v>
      </c>
      <c r="E93" s="44">
        <f>ROUND($R$1*'Evaluare Dej'!E92,1)</f>
        <v>0.2</v>
      </c>
      <c r="F93" s="43">
        <f>ROUND($R$1*'Evaluare Dej'!F92,-2)</f>
        <v>8300</v>
      </c>
      <c r="G93" s="43">
        <f>ROUND($R$1*'Evaluare Dej'!G92,-2)</f>
        <v>9200</v>
      </c>
      <c r="H93" s="43">
        <f>ROUND($R$1*'Evaluare Dej'!H92,-2)</f>
        <v>9900</v>
      </c>
      <c r="I93" s="43">
        <f>ROUND($R$1*'Evaluare Dej'!I92,-2)</f>
        <v>11600</v>
      </c>
      <c r="J93" s="30"/>
      <c r="K93" s="30"/>
      <c r="L93" s="30"/>
      <c r="M93" s="30"/>
      <c r="N93" s="30"/>
      <c r="O93" s="30"/>
      <c r="P93" s="43">
        <f>ROUND($R$1*'Evaluare Dej'!P92,-1)</f>
        <v>0</v>
      </c>
      <c r="Q93" s="30"/>
      <c r="S93" s="5"/>
    </row>
    <row r="94" spans="1:19" ht="15.75">
      <c r="A94" s="70"/>
      <c r="B94" s="77"/>
      <c r="C94" s="22" t="s">
        <v>77</v>
      </c>
      <c r="D94" s="44">
        <f>ROUND($R$1*'Evaluare Dej'!D93,1)</f>
        <v>5</v>
      </c>
      <c r="E94" s="44">
        <f>ROUND($R$1*'Evaluare Dej'!E93,1)</f>
        <v>0.3</v>
      </c>
      <c r="F94" s="43">
        <f>ROUND($R$1*'Evaluare Dej'!F93,-2)</f>
        <v>13200</v>
      </c>
      <c r="G94" s="43">
        <f>ROUND($R$1*'Evaluare Dej'!G93,-2)</f>
        <v>14900</v>
      </c>
      <c r="H94" s="43">
        <f>ROUND($R$1*'Evaluare Dej'!H93,-2)</f>
        <v>16500</v>
      </c>
      <c r="I94" s="43">
        <f>ROUND($R$1*'Evaluare Dej'!I93,-2)</f>
        <v>18200</v>
      </c>
      <c r="J94" s="43">
        <f>ROUND($R$1*'Evaluare Dej'!J93,-2)</f>
        <v>21500</v>
      </c>
      <c r="K94" s="30"/>
      <c r="L94" s="30"/>
      <c r="M94" s="30"/>
      <c r="N94" s="30"/>
      <c r="O94" s="30"/>
      <c r="P94" s="43">
        <f>ROUND($R$1*'Evaluare Dej'!P93,-1)</f>
        <v>0</v>
      </c>
      <c r="Q94" s="30"/>
      <c r="S94" s="5"/>
    </row>
    <row r="95" spans="1:19" ht="15.75">
      <c r="A95" s="68">
        <f>A92+1</f>
        <v>3</v>
      </c>
      <c r="B95" s="75" t="s">
        <v>54</v>
      </c>
      <c r="C95" s="22" t="s">
        <v>54</v>
      </c>
      <c r="D95" s="44">
        <f>ROUND($R$1*'Evaluare Dej'!D94,1)</f>
        <v>16.5</v>
      </c>
      <c r="E95" s="44">
        <f>ROUND($R$1*'Evaluare Dej'!E94,1)</f>
        <v>0.5</v>
      </c>
      <c r="F95" s="43">
        <f>ROUND($R$1*'Evaluare Dej'!F94,-2)</f>
        <v>19800</v>
      </c>
      <c r="G95" s="43">
        <f>ROUND($R$1*'Evaluare Dej'!G94,-2)</f>
        <v>26400</v>
      </c>
      <c r="H95" s="43">
        <f>ROUND($R$1*'Evaluare Dej'!H94,-2)</f>
        <v>33000</v>
      </c>
      <c r="I95" s="43">
        <f>ROUND($R$1*'Evaluare Dej'!I94,-2)</f>
        <v>39600</v>
      </c>
      <c r="J95" s="43">
        <f>ROUND($R$1*'Evaluare Dej'!J94,-2)</f>
        <v>46200</v>
      </c>
      <c r="K95" s="43">
        <f>ROUND($R$1*'Evaluare Dej'!K94,-2)</f>
        <v>66000</v>
      </c>
      <c r="L95" s="43">
        <f>ROUND($R$1*'Evaluare Dej'!L94,-2)</f>
        <v>82500</v>
      </c>
      <c r="M95" s="43">
        <f>ROUND($R$1*'Evaluare Dej'!M94,-2)</f>
        <v>115500</v>
      </c>
      <c r="N95" s="43">
        <f>ROUND($R$1*'Evaluare Dej'!N94,-2)</f>
        <v>14900</v>
      </c>
      <c r="O95" s="43">
        <f>ROUND($R$1*'Evaluare Dej'!O94,-1)</f>
        <v>330</v>
      </c>
      <c r="P95" s="43">
        <f>ROUND($R$1*'Evaluare Dej'!P94,-1)</f>
        <v>300</v>
      </c>
      <c r="Q95" s="43">
        <f>ROUND($R$1*'Evaluare Dej'!Q94,-1)</f>
        <v>260</v>
      </c>
      <c r="S95" s="5"/>
    </row>
    <row r="96" spans="1:19" ht="15.75">
      <c r="A96" s="69"/>
      <c r="B96" s="76"/>
      <c r="C96" s="22" t="s">
        <v>78</v>
      </c>
      <c r="D96" s="44">
        <f>ROUND($R$1*'Evaluare Dej'!D95,1)</f>
        <v>1.7</v>
      </c>
      <c r="E96" s="44">
        <f>ROUND($R$1*'Evaluare Dej'!E95,1)</f>
        <v>0.3</v>
      </c>
      <c r="F96" s="43">
        <f>ROUND($R$1*'Evaluare Dej'!F95,-2)</f>
        <v>9900</v>
      </c>
      <c r="G96" s="43">
        <f>ROUND($R$1*'Evaluare Dej'!G95,-2)</f>
        <v>10600</v>
      </c>
      <c r="H96" s="43">
        <f>ROUND($R$1*'Evaluare Dej'!H95,-2)</f>
        <v>11200</v>
      </c>
      <c r="I96" s="43">
        <f>ROUND($R$1*'Evaluare Dej'!I95,-2)</f>
        <v>13200</v>
      </c>
      <c r="J96" s="43">
        <f>ROUND($R$1*'Evaluare Dej'!J95,-2)</f>
        <v>14900</v>
      </c>
      <c r="K96" s="30"/>
      <c r="L96" s="30"/>
      <c r="M96" s="30"/>
      <c r="N96" s="30"/>
      <c r="O96" s="43"/>
      <c r="P96" s="43">
        <f>ROUND($R$1*'Evaluare Dej'!P95,-1)</f>
        <v>0</v>
      </c>
      <c r="Q96" s="43"/>
      <c r="S96" s="5"/>
    </row>
    <row r="97" spans="1:19" ht="15.75">
      <c r="A97" s="69"/>
      <c r="B97" s="76"/>
      <c r="C97" s="22" t="s">
        <v>79</v>
      </c>
      <c r="D97" s="44">
        <f>ROUND($R$1*'Evaluare Dej'!D96,1)</f>
        <v>16.5</v>
      </c>
      <c r="E97" s="44">
        <f>ROUND($R$1*'Evaluare Dej'!E96,1)</f>
        <v>0.5</v>
      </c>
      <c r="F97" s="43">
        <f>ROUND($R$1*'Evaluare Dej'!F96,-2)</f>
        <v>19800</v>
      </c>
      <c r="G97" s="43">
        <f>ROUND($R$1*'Evaluare Dej'!G96,-2)</f>
        <v>26400</v>
      </c>
      <c r="H97" s="43">
        <f>ROUND($R$1*'Evaluare Dej'!H96,-2)</f>
        <v>33000</v>
      </c>
      <c r="I97" s="43">
        <f>ROUND($R$1*'Evaluare Dej'!I96,-2)</f>
        <v>39600</v>
      </c>
      <c r="J97" s="43">
        <f>ROUND($R$1*'Evaluare Dej'!J96,-2)</f>
        <v>46200</v>
      </c>
      <c r="K97" s="43">
        <f>ROUND($R$1*'Evaluare Dej'!K96,-2)</f>
        <v>66000</v>
      </c>
      <c r="L97" s="43">
        <f>ROUND($R$1*'Evaluare Dej'!L96,-2)</f>
        <v>82500</v>
      </c>
      <c r="M97" s="43">
        <f>ROUND($R$1*'Evaluare Dej'!M96,-2)</f>
        <v>115500</v>
      </c>
      <c r="N97" s="43">
        <f>ROUND($R$1*'Evaluare Dej'!N96,-2)</f>
        <v>14900</v>
      </c>
      <c r="O97" s="43">
        <f>ROUND($R$1*'Evaluare Dej'!O96,-1)</f>
        <v>330</v>
      </c>
      <c r="P97" s="43">
        <f>ROUND($R$1*'Evaluare Dej'!P96,-1)</f>
        <v>300</v>
      </c>
      <c r="Q97" s="43">
        <f>ROUND($R$1*'Evaluare Dej'!Q96,-1)</f>
        <v>260</v>
      </c>
      <c r="S97" s="5"/>
    </row>
    <row r="98" spans="1:19" ht="15.75">
      <c r="A98" s="69"/>
      <c r="B98" s="76"/>
      <c r="C98" s="22" t="s">
        <v>80</v>
      </c>
      <c r="D98" s="44">
        <f>ROUND($R$1*'Evaluare Dej'!D97,1)</f>
        <v>1.7</v>
      </c>
      <c r="E98" s="44">
        <f>ROUND($R$1*'Evaluare Dej'!E97,1)</f>
        <v>0.3</v>
      </c>
      <c r="F98" s="43">
        <f>ROUND($R$1*'Evaluare Dej'!F97,-2)</f>
        <v>9900</v>
      </c>
      <c r="G98" s="43">
        <f>ROUND($R$1*'Evaluare Dej'!G97,-2)</f>
        <v>10600</v>
      </c>
      <c r="H98" s="43">
        <f>ROUND($R$1*'Evaluare Dej'!H97,-2)</f>
        <v>11200</v>
      </c>
      <c r="I98" s="43">
        <f>ROUND($R$1*'Evaluare Dej'!I97,-2)</f>
        <v>13200</v>
      </c>
      <c r="J98" s="43">
        <f>ROUND($R$1*'Evaluare Dej'!J97,-2)</f>
        <v>14900</v>
      </c>
      <c r="K98" s="30"/>
      <c r="L98" s="30"/>
      <c r="M98" s="30"/>
      <c r="N98" s="30"/>
      <c r="O98" s="30"/>
      <c r="P98" s="43">
        <f>ROUND($R$1*'Evaluare Dej'!P97,-1)</f>
        <v>0</v>
      </c>
      <c r="Q98" s="30"/>
      <c r="S98" s="5"/>
    </row>
    <row r="99" spans="1:19" ht="15.75">
      <c r="A99" s="69"/>
      <c r="B99" s="76"/>
      <c r="C99" s="22" t="s">
        <v>81</v>
      </c>
      <c r="D99" s="44">
        <f>ROUND($R$1*'Evaluare Dej'!D98,1)</f>
        <v>2.6</v>
      </c>
      <c r="E99" s="44">
        <f>ROUND($R$1*'Evaluare Dej'!E98,1)</f>
        <v>0.5</v>
      </c>
      <c r="F99" s="43">
        <f>ROUND($R$1*'Evaluare Dej'!F98,-2)</f>
        <v>16500</v>
      </c>
      <c r="G99" s="43">
        <f>ROUND($R$1*'Evaluare Dej'!G98,-2)</f>
        <v>17500</v>
      </c>
      <c r="H99" s="43">
        <f>ROUND($R$1*'Evaluare Dej'!H98,-2)</f>
        <v>18500</v>
      </c>
      <c r="I99" s="43">
        <f>ROUND($R$1*'Evaluare Dej'!I98,-2)</f>
        <v>19800</v>
      </c>
      <c r="J99" s="43">
        <f>ROUND($R$1*'Evaluare Dej'!J98,-2)</f>
        <v>21500</v>
      </c>
      <c r="K99" s="43">
        <f>ROUND($R$1*'Evaluare Dej'!K98,-2)</f>
        <v>23100</v>
      </c>
      <c r="L99" s="30"/>
      <c r="M99" s="30"/>
      <c r="N99" s="30"/>
      <c r="O99" s="30"/>
      <c r="P99" s="43">
        <f>ROUND($R$1*'Evaluare Dej'!P98,-1)</f>
        <v>0</v>
      </c>
      <c r="Q99" s="30"/>
      <c r="S99" s="5"/>
    </row>
    <row r="100" spans="1:19" ht="15.75">
      <c r="A100" s="69"/>
      <c r="B100" s="76"/>
      <c r="C100" s="22" t="s">
        <v>82</v>
      </c>
      <c r="D100" s="44">
        <f>ROUND($R$1*'Evaluare Dej'!D99,1)</f>
        <v>1.7</v>
      </c>
      <c r="E100" s="44">
        <f>ROUND($R$1*'Evaluare Dej'!E99,1)</f>
        <v>0.3</v>
      </c>
      <c r="F100" s="43">
        <f>ROUND($R$1*'Evaluare Dej'!F99,-2)</f>
        <v>9900</v>
      </c>
      <c r="G100" s="43">
        <f>ROUND($R$1*'Evaluare Dej'!G99,-2)</f>
        <v>10600</v>
      </c>
      <c r="H100" s="43">
        <f>ROUND($R$1*'Evaluare Dej'!H99,-2)</f>
        <v>11200</v>
      </c>
      <c r="I100" s="43">
        <f>ROUND($R$1*'Evaluare Dej'!I99,-2)</f>
        <v>13200</v>
      </c>
      <c r="J100" s="43">
        <f>ROUND($R$1*'Evaluare Dej'!J99,-2)</f>
        <v>14900</v>
      </c>
      <c r="K100" s="30"/>
      <c r="L100" s="30"/>
      <c r="M100" s="30"/>
      <c r="N100" s="30"/>
      <c r="O100" s="30"/>
      <c r="P100" s="43">
        <f>ROUND($R$1*'Evaluare Dej'!P99,-1)</f>
        <v>0</v>
      </c>
      <c r="Q100" s="30"/>
      <c r="S100" s="5"/>
    </row>
    <row r="101" spans="1:19" ht="15.75">
      <c r="A101" s="69"/>
      <c r="B101" s="76"/>
      <c r="C101" s="22" t="s">
        <v>83</v>
      </c>
      <c r="D101" s="44">
        <f>ROUND($R$1*'Evaluare Dej'!D100,1)</f>
        <v>1.7</v>
      </c>
      <c r="E101" s="44">
        <f>ROUND($R$1*'Evaluare Dej'!E100,1)</f>
        <v>0.3</v>
      </c>
      <c r="F101" s="43">
        <f>ROUND($R$1*'Evaluare Dej'!F100,-2)</f>
        <v>9900</v>
      </c>
      <c r="G101" s="43">
        <f>ROUND($R$1*'Evaluare Dej'!G100,-2)</f>
        <v>10600</v>
      </c>
      <c r="H101" s="43">
        <f>ROUND($R$1*'Evaluare Dej'!H100,-2)</f>
        <v>11200</v>
      </c>
      <c r="I101" s="43">
        <f>ROUND($R$1*'Evaluare Dej'!I100,-2)</f>
        <v>13200</v>
      </c>
      <c r="J101" s="43">
        <f>ROUND($R$1*'Evaluare Dej'!J100,-2)</f>
        <v>14900</v>
      </c>
      <c r="K101" s="30"/>
      <c r="L101" s="30"/>
      <c r="M101" s="30"/>
      <c r="N101" s="30"/>
      <c r="O101" s="30"/>
      <c r="P101" s="43">
        <f>ROUND($R$1*'Evaluare Dej'!P100,-1)</f>
        <v>0</v>
      </c>
      <c r="Q101" s="30"/>
      <c r="S101" s="5"/>
    </row>
    <row r="102" spans="1:19" ht="15.75">
      <c r="A102" s="69"/>
      <c r="B102" s="76"/>
      <c r="C102" s="22" t="s">
        <v>84</v>
      </c>
      <c r="D102" s="44">
        <f>ROUND($R$1*'Evaluare Dej'!D101,1)</f>
        <v>1.7</v>
      </c>
      <c r="E102" s="44">
        <f>ROUND($R$1*'Evaluare Dej'!E101,1)</f>
        <v>0.3</v>
      </c>
      <c r="F102" s="43">
        <f>ROUND($R$1*'Evaluare Dej'!F101,-2)</f>
        <v>9900</v>
      </c>
      <c r="G102" s="43">
        <f>ROUND($R$1*'Evaluare Dej'!G101,-2)</f>
        <v>10600</v>
      </c>
      <c r="H102" s="43">
        <f>ROUND($R$1*'Evaluare Dej'!H101,-2)</f>
        <v>11200</v>
      </c>
      <c r="I102" s="43">
        <f>ROUND($R$1*'Evaluare Dej'!I101,-2)</f>
        <v>13200</v>
      </c>
      <c r="J102" s="43">
        <f>ROUND($R$1*'Evaluare Dej'!J101,-2)</f>
        <v>14900</v>
      </c>
      <c r="K102" s="30"/>
      <c r="L102" s="30"/>
      <c r="M102" s="30"/>
      <c r="N102" s="30"/>
      <c r="O102" s="30"/>
      <c r="P102" s="43">
        <f>ROUND($R$1*'Evaluare Dej'!P101,-1)</f>
        <v>0</v>
      </c>
      <c r="Q102" s="30"/>
      <c r="S102" s="5"/>
    </row>
    <row r="103" spans="1:19" ht="15.75">
      <c r="A103" s="69"/>
      <c r="B103" s="76"/>
      <c r="C103" s="22" t="s">
        <v>127</v>
      </c>
      <c r="D103" s="44">
        <f>ROUND($R$1*'Evaluare Dej'!D102,1)</f>
        <v>1.7</v>
      </c>
      <c r="E103" s="44">
        <f>ROUND($R$1*'Evaluare Dej'!E102,1)</f>
        <v>0.3</v>
      </c>
      <c r="F103" s="43">
        <f>ROUND($R$1*'Evaluare Dej'!F102,-2)</f>
        <v>9900</v>
      </c>
      <c r="G103" s="43">
        <f>ROUND($R$1*'Evaluare Dej'!G102,-2)</f>
        <v>10600</v>
      </c>
      <c r="H103" s="43">
        <f>ROUND($R$1*'Evaluare Dej'!H102,-2)</f>
        <v>11200</v>
      </c>
      <c r="I103" s="43">
        <f>ROUND($R$1*'Evaluare Dej'!I102,-2)</f>
        <v>13200</v>
      </c>
      <c r="J103" s="43">
        <f>ROUND($R$1*'Evaluare Dej'!J102,-2)</f>
        <v>14900</v>
      </c>
      <c r="K103" s="30"/>
      <c r="L103" s="30"/>
      <c r="M103" s="30"/>
      <c r="N103" s="30"/>
      <c r="O103" s="30"/>
      <c r="P103" s="43">
        <f>ROUND($R$1*'Evaluare Dej'!P102,-1)</f>
        <v>0</v>
      </c>
      <c r="Q103" s="30"/>
      <c r="S103" s="5"/>
    </row>
    <row r="104" spans="1:19" ht="15.75">
      <c r="A104" s="70"/>
      <c r="B104" s="77"/>
      <c r="C104" s="22" t="s">
        <v>85</v>
      </c>
      <c r="D104" s="44">
        <f>ROUND($R$1*'Evaluare Dej'!D103,1)</f>
        <v>26.4</v>
      </c>
      <c r="E104" s="44">
        <f>ROUND($R$1*'Evaluare Dej'!E103,1)</f>
        <v>0.5</v>
      </c>
      <c r="F104" s="43">
        <f>ROUND($R$1*'Evaluare Dej'!F103,-2)</f>
        <v>33000</v>
      </c>
      <c r="G104" s="43">
        <f>ROUND($R$1*'Evaluare Dej'!G103,-2)</f>
        <v>46200</v>
      </c>
      <c r="H104" s="43">
        <f>ROUND($R$1*'Evaluare Dej'!H103,-2)</f>
        <v>66000</v>
      </c>
      <c r="I104" s="43">
        <f>ROUND($R$1*'Evaluare Dej'!I103,-2)</f>
        <v>82500</v>
      </c>
      <c r="J104" s="43">
        <f>ROUND($R$1*'Evaluare Dej'!J103,-2)</f>
        <v>99000</v>
      </c>
      <c r="K104" s="43">
        <f>ROUND($R$1*'Evaluare Dej'!K103,-2)</f>
        <v>115500</v>
      </c>
      <c r="L104" s="43">
        <f>ROUND($R$1*'Evaluare Dej'!L103,-2)</f>
        <v>132000</v>
      </c>
      <c r="M104" s="43">
        <f>ROUND($R$1*'Evaluare Dej'!M103,-2)</f>
        <v>165000</v>
      </c>
      <c r="N104" s="43">
        <f>ROUND($R$1*'Evaluare Dej'!N103,-2)</f>
        <v>16500</v>
      </c>
      <c r="O104" s="43">
        <f>ROUND($R$1*'Evaluare Dej'!O103,-1)</f>
        <v>500</v>
      </c>
      <c r="P104" s="43">
        <f>ROUND($R$1*'Evaluare Dej'!P103,-1)</f>
        <v>400</v>
      </c>
      <c r="Q104" s="43">
        <f>ROUND($R$1*'Evaluare Dej'!Q103,-1)</f>
        <v>260</v>
      </c>
      <c r="S104" s="5"/>
    </row>
    <row r="105" spans="1:19" ht="15.75">
      <c r="A105" s="68">
        <f>A95+1</f>
        <v>4</v>
      </c>
      <c r="B105" s="75" t="s">
        <v>39</v>
      </c>
      <c r="C105" s="22" t="s">
        <v>39</v>
      </c>
      <c r="D105" s="44">
        <f>ROUND($R$1*'Evaluare Dej'!D104,1)</f>
        <v>8.3</v>
      </c>
      <c r="E105" s="44">
        <f>ROUND($R$1*'Evaluare Dej'!E104,1)</f>
        <v>0.2</v>
      </c>
      <c r="F105" s="43">
        <f>ROUND($R$1*'Evaluare Dej'!F104,-2)</f>
        <v>9900</v>
      </c>
      <c r="G105" s="43">
        <f>ROUND($R$1*'Evaluare Dej'!G104,-2)</f>
        <v>10900</v>
      </c>
      <c r="H105" s="43">
        <f>ROUND($R$1*'Evaluare Dej'!H104,-2)</f>
        <v>11900</v>
      </c>
      <c r="I105" s="43">
        <f>ROUND($R$1*'Evaluare Dej'!I104,-2)</f>
        <v>14900</v>
      </c>
      <c r="J105" s="43">
        <f>ROUND($R$1*'Evaluare Dej'!J104,-2)</f>
        <v>18200</v>
      </c>
      <c r="K105" s="43">
        <f>ROUND($R$1*'Evaluare Dej'!K104,-2)</f>
        <v>23100</v>
      </c>
      <c r="L105" s="43">
        <f>ROUND($R$1*'Evaluare Dej'!L104,-2)</f>
        <v>33000</v>
      </c>
      <c r="M105" s="43">
        <f>ROUND($R$1*'Evaluare Dej'!M104,-2)</f>
        <v>82500</v>
      </c>
      <c r="N105" s="43">
        <f>ROUND($R$1*'Evaluare Dej'!N104,-2)</f>
        <v>9900</v>
      </c>
      <c r="O105" s="43">
        <f>ROUND($R$1*'Evaluare Dej'!O104,-1)</f>
        <v>330</v>
      </c>
      <c r="P105" s="43">
        <f>ROUND($R$1*'Evaluare Dej'!P104,-1)</f>
        <v>300</v>
      </c>
      <c r="Q105" s="43">
        <f>ROUND($R$1*'Evaluare Dej'!Q104,-1)</f>
        <v>260</v>
      </c>
      <c r="S105" s="5"/>
    </row>
    <row r="106" spans="1:19" ht="15.75">
      <c r="A106" s="69"/>
      <c r="B106" s="76"/>
      <c r="C106" s="22" t="s">
        <v>86</v>
      </c>
      <c r="D106" s="44">
        <f>ROUND($R$1*'Evaluare Dej'!D105,1)</f>
        <v>1.7</v>
      </c>
      <c r="E106" s="44">
        <f>ROUND($R$1*'Evaluare Dej'!E105,1)</f>
        <v>0.2</v>
      </c>
      <c r="F106" s="43">
        <f>ROUND($R$1*'Evaluare Dej'!F105,-2)</f>
        <v>6600</v>
      </c>
      <c r="G106" s="43">
        <f>ROUND($R$1*'Evaluare Dej'!G105,-2)</f>
        <v>7300</v>
      </c>
      <c r="H106" s="43">
        <f>ROUND($R$1*'Evaluare Dej'!H105,-2)</f>
        <v>8300</v>
      </c>
      <c r="I106" s="43">
        <f>ROUND($R$1*'Evaluare Dej'!I105,-2)</f>
        <v>9900</v>
      </c>
      <c r="J106" s="43">
        <f>ROUND($R$1*'Evaluare Dej'!J105,-2)</f>
        <v>11600</v>
      </c>
      <c r="K106" s="43">
        <f>ROUND($R$1*'Evaluare Dej'!K105,-2)</f>
        <v>13200</v>
      </c>
      <c r="L106" s="30"/>
      <c r="M106" s="30"/>
      <c r="N106" s="30"/>
      <c r="O106" s="30"/>
      <c r="P106" s="43">
        <f>ROUND($R$1*'Evaluare Dej'!P105,-1)</f>
        <v>0</v>
      </c>
      <c r="Q106" s="30"/>
      <c r="S106" s="5"/>
    </row>
    <row r="107" spans="1:19" ht="15.75">
      <c r="A107" s="69"/>
      <c r="B107" s="76"/>
      <c r="C107" s="22" t="s">
        <v>87</v>
      </c>
      <c r="D107" s="44">
        <f>ROUND($R$1*'Evaluare Dej'!D106,1)</f>
        <v>1.7</v>
      </c>
      <c r="E107" s="44">
        <f>ROUND($R$1*'Evaluare Dej'!E106,1)</f>
        <v>0.2</v>
      </c>
      <c r="F107" s="43">
        <f>ROUND($R$1*'Evaluare Dej'!F106,-2)</f>
        <v>6600</v>
      </c>
      <c r="G107" s="43">
        <f>ROUND($R$1*'Evaluare Dej'!G106,-2)</f>
        <v>7300</v>
      </c>
      <c r="H107" s="43">
        <f>ROUND($R$1*'Evaluare Dej'!H106,-2)</f>
        <v>8300</v>
      </c>
      <c r="I107" s="43">
        <f>ROUND($R$1*'Evaluare Dej'!I106,-2)</f>
        <v>9900</v>
      </c>
      <c r="J107" s="43">
        <f>ROUND($R$1*'Evaluare Dej'!J106,-2)</f>
        <v>11600</v>
      </c>
      <c r="K107" s="43">
        <f>ROUND($R$1*'Evaluare Dej'!K106,-2)</f>
        <v>13200</v>
      </c>
      <c r="L107" s="30"/>
      <c r="M107" s="30"/>
      <c r="N107" s="30"/>
      <c r="O107" s="30"/>
      <c r="P107" s="43">
        <f>ROUND($R$1*'Evaluare Dej'!P106,-1)</f>
        <v>0</v>
      </c>
      <c r="Q107" s="30"/>
      <c r="S107" s="5"/>
    </row>
    <row r="108" spans="1:19" ht="15.75">
      <c r="A108" s="69"/>
      <c r="B108" s="76"/>
      <c r="C108" s="22" t="s">
        <v>88</v>
      </c>
      <c r="D108" s="44">
        <f>ROUND($R$1*'Evaluare Dej'!D107,1)</f>
        <v>1.7</v>
      </c>
      <c r="E108" s="44">
        <f>ROUND($R$1*'Evaluare Dej'!E107,1)</f>
        <v>0.2</v>
      </c>
      <c r="F108" s="43">
        <f>ROUND($R$1*'Evaluare Dej'!F107,-2)</f>
        <v>6600</v>
      </c>
      <c r="G108" s="43">
        <f>ROUND($R$1*'Evaluare Dej'!G107,-2)</f>
        <v>7300</v>
      </c>
      <c r="H108" s="43">
        <f>ROUND($R$1*'Evaluare Dej'!H107,-2)</f>
        <v>8300</v>
      </c>
      <c r="I108" s="43">
        <f>ROUND($R$1*'Evaluare Dej'!I107,-2)</f>
        <v>9900</v>
      </c>
      <c r="J108" s="43">
        <f>ROUND($R$1*'Evaluare Dej'!J107,-2)</f>
        <v>11600</v>
      </c>
      <c r="K108" s="43">
        <f>ROUND($R$1*'Evaluare Dej'!K107,-2)</f>
        <v>13200</v>
      </c>
      <c r="L108" s="30"/>
      <c r="M108" s="30"/>
      <c r="N108" s="30"/>
      <c r="O108" s="30"/>
      <c r="P108" s="43">
        <f>ROUND($R$1*'Evaluare Dej'!P107,-1)</f>
        <v>0</v>
      </c>
      <c r="Q108" s="30"/>
      <c r="S108" s="5"/>
    </row>
    <row r="109" spans="1:19" ht="15.75">
      <c r="A109" s="69"/>
      <c r="B109" s="76"/>
      <c r="C109" s="22" t="s">
        <v>89</v>
      </c>
      <c r="D109" s="44">
        <f>ROUND($R$1*'Evaluare Dej'!D108,1)</f>
        <v>1.7</v>
      </c>
      <c r="E109" s="44">
        <f>ROUND($R$1*'Evaluare Dej'!E108,1)</f>
        <v>0.2</v>
      </c>
      <c r="F109" s="43">
        <f>ROUND($R$1*'Evaluare Dej'!F108,-2)</f>
        <v>6600</v>
      </c>
      <c r="G109" s="43">
        <f>ROUND($R$1*'Evaluare Dej'!G108,-2)</f>
        <v>7300</v>
      </c>
      <c r="H109" s="43">
        <f>ROUND($R$1*'Evaluare Dej'!H108,-2)</f>
        <v>8300</v>
      </c>
      <c r="I109" s="43">
        <f>ROUND($R$1*'Evaluare Dej'!I108,-2)</f>
        <v>9900</v>
      </c>
      <c r="J109" s="43">
        <f>ROUND($R$1*'Evaluare Dej'!J108,-2)</f>
        <v>11600</v>
      </c>
      <c r="K109" s="43">
        <f>ROUND($R$1*'Evaluare Dej'!K108,-2)</f>
        <v>13200</v>
      </c>
      <c r="L109" s="30"/>
      <c r="M109" s="30"/>
      <c r="N109" s="30"/>
      <c r="O109" s="30"/>
      <c r="P109" s="43">
        <f>ROUND($R$1*'Evaluare Dej'!P108,-1)</f>
        <v>0</v>
      </c>
      <c r="Q109" s="30"/>
      <c r="S109" s="5"/>
    </row>
    <row r="110" spans="1:19" ht="15.75">
      <c r="A110" s="69"/>
      <c r="B110" s="76"/>
      <c r="C110" s="22" t="s">
        <v>126</v>
      </c>
      <c r="D110" s="44">
        <f>ROUND($R$1*'Evaluare Dej'!D109,1)</f>
        <v>1.7</v>
      </c>
      <c r="E110" s="44">
        <f>ROUND($R$1*'Evaluare Dej'!E109,1)</f>
        <v>0.2</v>
      </c>
      <c r="F110" s="43">
        <f>ROUND($R$1*'Evaluare Dej'!F109,-2)</f>
        <v>6600</v>
      </c>
      <c r="G110" s="43">
        <f>ROUND($R$1*'Evaluare Dej'!G109,-2)</f>
        <v>7300</v>
      </c>
      <c r="H110" s="43">
        <f>ROUND($R$1*'Evaluare Dej'!H109,-2)</f>
        <v>8300</v>
      </c>
      <c r="I110" s="43">
        <f>ROUND($R$1*'Evaluare Dej'!I109,-2)</f>
        <v>9900</v>
      </c>
      <c r="J110" s="43">
        <f>ROUND($R$1*'Evaluare Dej'!J109,-2)</f>
        <v>11600</v>
      </c>
      <c r="K110" s="43">
        <f>ROUND($R$1*'Evaluare Dej'!K109,-2)</f>
        <v>13200</v>
      </c>
      <c r="L110" s="30"/>
      <c r="M110" s="30"/>
      <c r="N110" s="30"/>
      <c r="O110" s="30"/>
      <c r="P110" s="43">
        <f>ROUND($R$1*'Evaluare Dej'!P109,-1)</f>
        <v>0</v>
      </c>
      <c r="Q110" s="30"/>
      <c r="S110" s="5"/>
    </row>
    <row r="111" spans="1:19" ht="15.75">
      <c r="A111" s="70"/>
      <c r="B111" s="77"/>
      <c r="C111" s="22" t="s">
        <v>90</v>
      </c>
      <c r="D111" s="44">
        <f>ROUND($R$1*'Evaluare Dej'!D110,1)</f>
        <v>1.7</v>
      </c>
      <c r="E111" s="44">
        <f>ROUND($R$1*'Evaluare Dej'!E110,1)</f>
        <v>0.2</v>
      </c>
      <c r="F111" s="43">
        <f>ROUND($R$1*'Evaluare Dej'!F110,-2)</f>
        <v>6600</v>
      </c>
      <c r="G111" s="43">
        <f>ROUND($R$1*'Evaluare Dej'!G110,-2)</f>
        <v>7300</v>
      </c>
      <c r="H111" s="43">
        <f>ROUND($R$1*'Evaluare Dej'!H110,-2)</f>
        <v>8300</v>
      </c>
      <c r="I111" s="43">
        <f>ROUND($R$1*'Evaluare Dej'!I110,-2)</f>
        <v>9900</v>
      </c>
      <c r="J111" s="43">
        <f>ROUND($R$1*'Evaluare Dej'!J110,-2)</f>
        <v>11600</v>
      </c>
      <c r="K111" s="43">
        <f>ROUND($R$1*'Evaluare Dej'!K110,-2)</f>
        <v>13200</v>
      </c>
      <c r="L111" s="30"/>
      <c r="M111" s="30"/>
      <c r="N111" s="30"/>
      <c r="O111" s="30"/>
      <c r="P111" s="43">
        <f>ROUND($R$1*'Evaluare Dej'!P110,-1)</f>
        <v>0</v>
      </c>
      <c r="Q111" s="30"/>
      <c r="S111" s="5"/>
    </row>
    <row r="112" spans="1:19" ht="15.75">
      <c r="A112" s="68">
        <f>A105+1</f>
        <v>5</v>
      </c>
      <c r="B112" s="75" t="s">
        <v>37</v>
      </c>
      <c r="C112" s="22" t="s">
        <v>37</v>
      </c>
      <c r="D112" s="44">
        <f>ROUND($R$1*'Evaluare Dej'!D111,1)</f>
        <v>26.4</v>
      </c>
      <c r="E112" s="44">
        <f>ROUND($R$1*'Evaluare Dej'!E111,1)</f>
        <v>0.4</v>
      </c>
      <c r="F112" s="43">
        <f>ROUND($R$1*'Evaluare Dej'!F111,-2)</f>
        <v>33000</v>
      </c>
      <c r="G112" s="43">
        <f>ROUND($R$1*'Evaluare Dej'!G111,-2)</f>
        <v>46200</v>
      </c>
      <c r="H112" s="43">
        <f>ROUND($R$1*'Evaluare Dej'!H111,-2)</f>
        <v>52800</v>
      </c>
      <c r="I112" s="43">
        <f>ROUND($R$1*'Evaluare Dej'!I111,-2)</f>
        <v>66000</v>
      </c>
      <c r="J112" s="43">
        <f>ROUND($R$1*'Evaluare Dej'!J111,-2)</f>
        <v>82500</v>
      </c>
      <c r="K112" s="43">
        <f>ROUND($R$1*'Evaluare Dej'!K111,-2)</f>
        <v>92400</v>
      </c>
      <c r="L112" s="43">
        <f>ROUND($R$1*'Evaluare Dej'!L111,-2)</f>
        <v>99000</v>
      </c>
      <c r="M112" s="43">
        <f>ROUND($R$1*'Evaluare Dej'!M111,-2)</f>
        <v>132000</v>
      </c>
      <c r="N112" s="43">
        <f>ROUND($R$1*'Evaluare Dej'!N111,-2)</f>
        <v>16500</v>
      </c>
      <c r="O112" s="43">
        <f>ROUND($R$1*'Evaluare Dej'!O111,-1)</f>
        <v>500</v>
      </c>
      <c r="P112" s="43">
        <f>ROUND($R$1*'Evaluare Dej'!P111,-1)</f>
        <v>400</v>
      </c>
      <c r="Q112" s="43">
        <f>ROUND($R$1*'Evaluare Dej'!Q111,-1)</f>
        <v>260</v>
      </c>
      <c r="S112" s="5"/>
    </row>
    <row r="113" spans="1:19" ht="15.75">
      <c r="A113" s="69"/>
      <c r="B113" s="76"/>
      <c r="C113" s="22" t="s">
        <v>91</v>
      </c>
      <c r="D113" s="44">
        <f>ROUND($R$1*'Evaluare Dej'!D112,1)</f>
        <v>9.9</v>
      </c>
      <c r="E113" s="44">
        <f>ROUND($R$1*'Evaluare Dej'!E112,1)</f>
        <v>0.4</v>
      </c>
      <c r="F113" s="43">
        <f>ROUND($R$1*'Evaluare Dej'!F112,-2)</f>
        <v>16500</v>
      </c>
      <c r="G113" s="43">
        <f>ROUND($R$1*'Evaluare Dej'!G112,-2)</f>
        <v>23100</v>
      </c>
      <c r="H113" s="43">
        <f>ROUND($R$1*'Evaluare Dej'!H112,-2)</f>
        <v>33000</v>
      </c>
      <c r="I113" s="43">
        <f>ROUND($R$1*'Evaluare Dej'!I112,-2)</f>
        <v>42900</v>
      </c>
      <c r="J113" s="43">
        <f>ROUND($R$1*'Evaluare Dej'!J112,-2)</f>
        <v>66000</v>
      </c>
      <c r="K113" s="43">
        <f>ROUND($R$1*'Evaluare Dej'!K112,-2)</f>
        <v>82500</v>
      </c>
      <c r="L113" s="43">
        <f>ROUND($R$1*'Evaluare Dej'!L112,-2)</f>
        <v>82500</v>
      </c>
      <c r="M113" s="43">
        <f>ROUND($R$1*'Evaluare Dej'!M112,-2)</f>
        <v>99000</v>
      </c>
      <c r="N113" s="30"/>
      <c r="O113" s="30"/>
      <c r="P113" s="43">
        <f>ROUND($R$1*'Evaluare Dej'!P112,-1)</f>
        <v>0</v>
      </c>
      <c r="Q113" s="30"/>
      <c r="S113" s="5"/>
    </row>
    <row r="114" spans="1:19" ht="15.75">
      <c r="A114" s="70"/>
      <c r="B114" s="77"/>
      <c r="C114" s="42" t="s">
        <v>92</v>
      </c>
      <c r="D114" s="44">
        <f>ROUND($R$1*'Evaluare Dej'!D113,1)</f>
        <v>6.6</v>
      </c>
      <c r="E114" s="44">
        <f>ROUND($R$1*'Evaluare Dej'!E113,1)</f>
        <v>0.8</v>
      </c>
      <c r="F114" s="43">
        <f>ROUND($R$1*'Evaluare Dej'!F113,-2)</f>
        <v>8300</v>
      </c>
      <c r="G114" s="43">
        <f>ROUND($R$1*'Evaluare Dej'!G113,-2)</f>
        <v>11600</v>
      </c>
      <c r="H114" s="43">
        <f>ROUND($R$1*'Evaluare Dej'!H113,-2)</f>
        <v>14900</v>
      </c>
      <c r="I114" s="43">
        <f>ROUND($R$1*'Evaluare Dej'!I113,-2)</f>
        <v>18200</v>
      </c>
      <c r="J114" s="43">
        <f>ROUND($R$1*'Evaluare Dej'!J113,-2)</f>
        <v>24800</v>
      </c>
      <c r="K114" s="43">
        <f>ROUND($R$1*'Evaluare Dej'!K113,-2)</f>
        <v>26400</v>
      </c>
      <c r="L114" s="43">
        <f>ROUND($R$1*'Evaluare Dej'!L113,-2)</f>
        <v>33000</v>
      </c>
      <c r="M114" s="30"/>
      <c r="N114" s="43">
        <f>ROUND($R$1*'Evaluare Dej'!N113,-2)</f>
        <v>13200</v>
      </c>
      <c r="O114" s="30"/>
      <c r="P114" s="43">
        <f>ROUND($R$1*'Evaluare Dej'!P113,-1)</f>
        <v>0</v>
      </c>
      <c r="Q114" s="30"/>
      <c r="S114" s="5"/>
    </row>
    <row r="115" spans="1:19" ht="15.75">
      <c r="A115" s="68">
        <f>A112+1</f>
        <v>6</v>
      </c>
      <c r="B115" s="75" t="s">
        <v>95</v>
      </c>
      <c r="C115" s="22" t="s">
        <v>95</v>
      </c>
      <c r="D115" s="44">
        <f>ROUND($R$1*'Evaluare Dej'!D114,1)</f>
        <v>3.3</v>
      </c>
      <c r="E115" s="44">
        <f>ROUND($R$1*'Evaluare Dej'!E114,1)</f>
        <v>0.1</v>
      </c>
      <c r="F115" s="43">
        <f>ROUND($R$1*'Evaluare Dej'!F114,-2)</f>
        <v>9900</v>
      </c>
      <c r="G115" s="43">
        <f>ROUND($R$1*'Evaluare Dej'!G114,-2)</f>
        <v>10600</v>
      </c>
      <c r="H115" s="43">
        <f>ROUND($R$1*'Evaluare Dej'!H114,-2)</f>
        <v>11200</v>
      </c>
      <c r="I115" s="43">
        <f>ROUND($R$1*'Evaluare Dej'!I114,-2)</f>
        <v>13200</v>
      </c>
      <c r="J115" s="43">
        <f>ROUND($R$1*'Evaluare Dej'!J114,-2)</f>
        <v>21800</v>
      </c>
      <c r="K115" s="43">
        <f>ROUND($R$1*'Evaluare Dej'!K114,-2)</f>
        <v>28400</v>
      </c>
      <c r="L115" s="43">
        <f>ROUND($R$1*'Evaluare Dej'!L114,-2)</f>
        <v>36300</v>
      </c>
      <c r="M115" s="43">
        <f>ROUND($R$1*'Evaluare Dej'!M114,-2)</f>
        <v>92400</v>
      </c>
      <c r="N115" s="43">
        <f>ROUND($R$1*'Evaluare Dej'!N114,-2)</f>
        <v>8300</v>
      </c>
      <c r="O115" s="43">
        <f>ROUND($R$1*'Evaluare Dej'!O114,-1)</f>
        <v>330</v>
      </c>
      <c r="P115" s="43">
        <f>ROUND($R$1*'Evaluare Dej'!P114,-1)</f>
        <v>300</v>
      </c>
      <c r="Q115" s="43">
        <f>ROUND($R$1*'Evaluare Dej'!Q114,-1)</f>
        <v>260</v>
      </c>
      <c r="S115" s="5"/>
    </row>
    <row r="116" spans="1:19" ht="15.75">
      <c r="A116" s="69"/>
      <c r="B116" s="76"/>
      <c r="C116" s="22" t="s">
        <v>93</v>
      </c>
      <c r="D116" s="44">
        <f>ROUND($R$1*'Evaluare Dej'!D115,1)</f>
        <v>1.7</v>
      </c>
      <c r="E116" s="44">
        <f>ROUND($R$1*'Evaluare Dej'!E115,1)</f>
        <v>0.1</v>
      </c>
      <c r="F116" s="43">
        <f>ROUND($R$1*'Evaluare Dej'!F115,-2)</f>
        <v>5000</v>
      </c>
      <c r="G116" s="43">
        <f>ROUND($R$1*'Evaluare Dej'!G115,-2)</f>
        <v>5300</v>
      </c>
      <c r="H116" s="43">
        <f>ROUND($R$1*'Evaluare Dej'!H115,-2)</f>
        <v>5600</v>
      </c>
      <c r="I116" s="43">
        <f>ROUND($R$1*'Evaluare Dej'!I115,-2)</f>
        <v>6600</v>
      </c>
      <c r="J116" s="43">
        <f>ROUND($R$1*'Evaluare Dej'!J115,-2)</f>
        <v>10900</v>
      </c>
      <c r="K116" s="43">
        <f>ROUND($R$1*'Evaluare Dej'!K115,-2)</f>
        <v>14200</v>
      </c>
      <c r="L116" s="30"/>
      <c r="M116" s="30"/>
      <c r="N116" s="30"/>
      <c r="O116" s="30"/>
      <c r="P116" s="43">
        <f>ROUND($R$1*'Evaluare Dej'!P115,-1)</f>
        <v>0</v>
      </c>
      <c r="Q116" s="30"/>
      <c r="S116" s="5"/>
    </row>
    <row r="117" spans="1:19" ht="15.75">
      <c r="A117" s="69"/>
      <c r="B117" s="76"/>
      <c r="C117" s="22" t="s">
        <v>94</v>
      </c>
      <c r="D117" s="44">
        <f>ROUND($R$1*'Evaluare Dej'!D116,1)</f>
        <v>1.7</v>
      </c>
      <c r="E117" s="44">
        <f>ROUND($R$1*'Evaluare Dej'!E116,1)</f>
        <v>0.4</v>
      </c>
      <c r="F117" s="43">
        <f>ROUND($R$1*'Evaluare Dej'!F116,-2)</f>
        <v>5000</v>
      </c>
      <c r="G117" s="43">
        <f>ROUND($R$1*'Evaluare Dej'!G116,-2)</f>
        <v>5300</v>
      </c>
      <c r="H117" s="43">
        <f>ROUND($R$1*'Evaluare Dej'!H116,-2)</f>
        <v>5600</v>
      </c>
      <c r="I117" s="43">
        <f>ROUND($R$1*'Evaluare Dej'!I116,-2)</f>
        <v>6600</v>
      </c>
      <c r="J117" s="43">
        <f>ROUND($R$1*'Evaluare Dej'!J116,-2)</f>
        <v>10900</v>
      </c>
      <c r="K117" s="43">
        <f>ROUND($R$1*'Evaluare Dej'!K116,-2)</f>
        <v>14200</v>
      </c>
      <c r="L117" s="30"/>
      <c r="M117" s="30"/>
      <c r="N117" s="30"/>
      <c r="O117" s="30"/>
      <c r="P117" s="43">
        <f>ROUND($R$1*'Evaluare Dej'!P116,-1)</f>
        <v>0</v>
      </c>
      <c r="Q117" s="30"/>
      <c r="S117" s="5"/>
    </row>
    <row r="118" spans="1:19" ht="15.75">
      <c r="A118" s="69"/>
      <c r="B118" s="76"/>
      <c r="C118" s="22" t="s">
        <v>96</v>
      </c>
      <c r="D118" s="44">
        <f>ROUND($R$1*'Evaluare Dej'!D117,1)</f>
        <v>1.7</v>
      </c>
      <c r="E118" s="44">
        <f>ROUND($R$1*'Evaluare Dej'!E117,1)</f>
        <v>0.1</v>
      </c>
      <c r="F118" s="43">
        <f>ROUND($R$1*'Evaluare Dej'!F117,-2)</f>
        <v>5000</v>
      </c>
      <c r="G118" s="43">
        <f>ROUND($R$1*'Evaluare Dej'!G117,-2)</f>
        <v>5300</v>
      </c>
      <c r="H118" s="43">
        <f>ROUND($R$1*'Evaluare Dej'!H117,-2)</f>
        <v>5600</v>
      </c>
      <c r="I118" s="43">
        <f>ROUND($R$1*'Evaluare Dej'!I117,-2)</f>
        <v>6600</v>
      </c>
      <c r="J118" s="43">
        <f>ROUND($R$1*'Evaluare Dej'!J117,-2)</f>
        <v>10900</v>
      </c>
      <c r="K118" s="43">
        <f>ROUND($R$1*'Evaluare Dej'!K117,-2)</f>
        <v>14200</v>
      </c>
      <c r="L118" s="30"/>
      <c r="M118" s="30"/>
      <c r="N118" s="30"/>
      <c r="O118" s="30"/>
      <c r="P118" s="43">
        <f>ROUND($R$1*'Evaluare Dej'!P117,-1)</f>
        <v>0</v>
      </c>
      <c r="Q118" s="30"/>
      <c r="S118" s="5"/>
    </row>
    <row r="119" spans="1:19" ht="15.75">
      <c r="A119" s="70"/>
      <c r="B119" s="77"/>
      <c r="C119" s="22" t="s">
        <v>97</v>
      </c>
      <c r="D119" s="44">
        <f>ROUND($R$1*'Evaluare Dej'!D118,1)</f>
        <v>1.7</v>
      </c>
      <c r="E119" s="44">
        <f>ROUND($R$1*'Evaluare Dej'!E118,1)</f>
        <v>0.1</v>
      </c>
      <c r="F119" s="43">
        <f>ROUND($R$1*'Evaluare Dej'!F118,-2)</f>
        <v>5000</v>
      </c>
      <c r="G119" s="43">
        <f>ROUND($R$1*'Evaluare Dej'!G118,-2)</f>
        <v>5300</v>
      </c>
      <c r="H119" s="43">
        <f>ROUND($R$1*'Evaluare Dej'!H118,-2)</f>
        <v>5600</v>
      </c>
      <c r="I119" s="43">
        <f>ROUND($R$1*'Evaluare Dej'!I118,-2)</f>
        <v>6600</v>
      </c>
      <c r="J119" s="43">
        <f>ROUND($R$1*'Evaluare Dej'!J118,-2)</f>
        <v>10900</v>
      </c>
      <c r="K119" s="43">
        <f>ROUND($R$1*'Evaluare Dej'!K118,-2)</f>
        <v>14200</v>
      </c>
      <c r="L119" s="30"/>
      <c r="M119" s="30"/>
      <c r="N119" s="30"/>
      <c r="O119" s="30"/>
      <c r="P119" s="43">
        <f>ROUND($R$1*'Evaluare Dej'!P118,-1)</f>
        <v>0</v>
      </c>
      <c r="Q119" s="30"/>
      <c r="S119" s="5"/>
    </row>
    <row r="120" spans="1:19" ht="15.75">
      <c r="A120" s="68">
        <f>A115+1</f>
        <v>7</v>
      </c>
      <c r="B120" s="75" t="s">
        <v>55</v>
      </c>
      <c r="C120" s="22" t="s">
        <v>55</v>
      </c>
      <c r="D120" s="44">
        <f>ROUND($R$1*'Evaluare Dej'!D119,1)</f>
        <v>13.2</v>
      </c>
      <c r="E120" s="44">
        <f>ROUND($R$1*'Evaluare Dej'!E119,1)</f>
        <v>0.4</v>
      </c>
      <c r="F120" s="43">
        <f>ROUND($R$1*'Evaluare Dej'!F119,-2)</f>
        <v>16500</v>
      </c>
      <c r="G120" s="43">
        <f>ROUND($R$1*'Evaluare Dej'!G119,-2)</f>
        <v>19800</v>
      </c>
      <c r="H120" s="43">
        <f>ROUND($R$1*'Evaluare Dej'!H119,-2)</f>
        <v>26400</v>
      </c>
      <c r="I120" s="43">
        <f>ROUND($R$1*'Evaluare Dej'!I119,-2)</f>
        <v>33000</v>
      </c>
      <c r="J120" s="43">
        <f>ROUND($R$1*'Evaluare Dej'!J119,-2)</f>
        <v>49500</v>
      </c>
      <c r="K120" s="43">
        <f>ROUND($R$1*'Evaluare Dej'!K119,-2)</f>
        <v>66000</v>
      </c>
      <c r="L120" s="43">
        <f>ROUND($R$1*'Evaluare Dej'!L119,-2)</f>
        <v>82500</v>
      </c>
      <c r="M120" s="43">
        <f>ROUND($R$1*'Evaluare Dej'!M119,-2)</f>
        <v>99000</v>
      </c>
      <c r="N120" s="43">
        <f>ROUND($R$1*'Evaluare Dej'!N119,-2)</f>
        <v>9900</v>
      </c>
      <c r="O120" s="43">
        <f>ROUND($R$1*'Evaluare Dej'!O119,-1)</f>
        <v>330</v>
      </c>
      <c r="P120" s="43">
        <f>ROUND($R$1*'Evaluare Dej'!P119,-1)</f>
        <v>300</v>
      </c>
      <c r="Q120" s="43">
        <f>ROUND($R$1*'Evaluare Dej'!Q119,-1)</f>
        <v>260</v>
      </c>
      <c r="S120" s="5"/>
    </row>
    <row r="121" spans="1:19" ht="15.75">
      <c r="A121" s="69"/>
      <c r="B121" s="76"/>
      <c r="C121" s="22" t="s">
        <v>98</v>
      </c>
      <c r="D121" s="44">
        <f>ROUND($R$1*'Evaluare Dej'!D120,1)</f>
        <v>11.6</v>
      </c>
      <c r="E121" s="44">
        <f>ROUND($R$1*'Evaluare Dej'!E120,1)</f>
        <v>0.4</v>
      </c>
      <c r="F121" s="43">
        <f>ROUND($R$1*'Evaluare Dej'!F120,-2)</f>
        <v>13200</v>
      </c>
      <c r="G121" s="43">
        <f>ROUND($R$1*'Evaluare Dej'!G120,-2)</f>
        <v>16500</v>
      </c>
      <c r="H121" s="43">
        <f>ROUND($R$1*'Evaluare Dej'!H120,-2)</f>
        <v>23100</v>
      </c>
      <c r="I121" s="43">
        <f>ROUND($R$1*'Evaluare Dej'!I120,-2)</f>
        <v>26400</v>
      </c>
      <c r="J121" s="43">
        <f>ROUND($R$1*'Evaluare Dej'!J120,-2)</f>
        <v>33000</v>
      </c>
      <c r="K121" s="43">
        <f>ROUND($R$1*'Evaluare Dej'!K120,-2)</f>
        <v>39600</v>
      </c>
      <c r="L121" s="43">
        <f>ROUND($R$1*'Evaluare Dej'!L120,-2)</f>
        <v>42900</v>
      </c>
      <c r="M121" s="43">
        <f>ROUND($R$1*'Evaluare Dej'!M120,-2)</f>
        <v>66000</v>
      </c>
      <c r="N121" s="30"/>
      <c r="O121" s="30"/>
      <c r="P121" s="43">
        <f>ROUND($R$1*'Evaluare Dej'!P120,-1)</f>
        <v>0</v>
      </c>
      <c r="Q121" s="30"/>
      <c r="S121" s="5"/>
    </row>
    <row r="122" spans="1:19" ht="15.75">
      <c r="A122" s="69"/>
      <c r="B122" s="76"/>
      <c r="C122" s="22" t="s">
        <v>99</v>
      </c>
      <c r="D122" s="44">
        <f>ROUND($R$1*'Evaluare Dej'!D121,1)</f>
        <v>13.2</v>
      </c>
      <c r="E122" s="44">
        <f>ROUND($R$1*'Evaluare Dej'!E121,1)</f>
        <v>0.4</v>
      </c>
      <c r="F122" s="43">
        <f>ROUND($R$1*'Evaluare Dej'!F121,-2)</f>
        <v>16500</v>
      </c>
      <c r="G122" s="43">
        <f>ROUND($R$1*'Evaluare Dej'!G121,-2)</f>
        <v>19800</v>
      </c>
      <c r="H122" s="43">
        <f>ROUND($R$1*'Evaluare Dej'!H121,-2)</f>
        <v>26400</v>
      </c>
      <c r="I122" s="43">
        <f>ROUND($R$1*'Evaluare Dej'!I121,-2)</f>
        <v>33000</v>
      </c>
      <c r="J122" s="43">
        <f>ROUND($R$1*'Evaluare Dej'!J121,-2)</f>
        <v>49500</v>
      </c>
      <c r="K122" s="43">
        <f>ROUND($R$1*'Evaluare Dej'!K121,-2)</f>
        <v>66000</v>
      </c>
      <c r="L122" s="43">
        <f>ROUND($R$1*'Evaluare Dej'!L121,-2)</f>
        <v>82500</v>
      </c>
      <c r="M122" s="43">
        <f>ROUND($R$1*'Evaluare Dej'!M121,-2)</f>
        <v>99000</v>
      </c>
      <c r="N122" s="43">
        <f>ROUND($R$1*'Evaluare Dej'!N121,-2)</f>
        <v>9900</v>
      </c>
      <c r="O122" s="30"/>
      <c r="P122" s="43">
        <f>ROUND($R$1*'Evaluare Dej'!P121,-1)</f>
        <v>0</v>
      </c>
      <c r="Q122" s="30"/>
      <c r="S122" s="5"/>
    </row>
    <row r="123" spans="1:19" ht="15.75">
      <c r="A123" s="69"/>
      <c r="B123" s="76"/>
      <c r="C123" s="22" t="s">
        <v>100</v>
      </c>
      <c r="D123" s="44">
        <f>ROUND($R$1*'Evaluare Dej'!D122,1)</f>
        <v>5</v>
      </c>
      <c r="E123" s="44">
        <f>ROUND($R$1*'Evaluare Dej'!E122,1)</f>
        <v>0.2</v>
      </c>
      <c r="F123" s="43">
        <f>ROUND($R$1*'Evaluare Dej'!F122,-2)</f>
        <v>9900</v>
      </c>
      <c r="G123" s="43">
        <f>ROUND($R$1*'Evaluare Dej'!G122,-2)</f>
        <v>11600</v>
      </c>
      <c r="H123" s="43">
        <f>ROUND($R$1*'Evaluare Dej'!H122,-2)</f>
        <v>13200</v>
      </c>
      <c r="I123" s="43">
        <f>ROUND($R$1*'Evaluare Dej'!I122,-2)</f>
        <v>14900</v>
      </c>
      <c r="J123" s="43">
        <f>ROUND($R$1*'Evaluare Dej'!J122,-2)</f>
        <v>16500</v>
      </c>
      <c r="K123" s="43">
        <f>ROUND($R$1*'Evaluare Dej'!K122,-2)</f>
        <v>19800</v>
      </c>
      <c r="L123" s="43">
        <f>ROUND($R$1*'Evaluare Dej'!L122,-2)</f>
        <v>26400</v>
      </c>
      <c r="M123" s="30"/>
      <c r="N123" s="30"/>
      <c r="O123" s="30"/>
      <c r="P123" s="43">
        <f>ROUND($R$1*'Evaluare Dej'!P122,-1)</f>
        <v>0</v>
      </c>
      <c r="Q123" s="30"/>
      <c r="S123" s="5"/>
    </row>
    <row r="124" spans="1:19" ht="15.75">
      <c r="A124" s="69"/>
      <c r="B124" s="76"/>
      <c r="C124" s="22" t="s">
        <v>101</v>
      </c>
      <c r="D124" s="44">
        <f>ROUND($R$1*'Evaluare Dej'!D123,1)</f>
        <v>11.6</v>
      </c>
      <c r="E124" s="44">
        <f>ROUND($R$1*'Evaluare Dej'!E123,1)</f>
        <v>0.4</v>
      </c>
      <c r="F124" s="43">
        <f>ROUND($R$1*'Evaluare Dej'!F123,-2)</f>
        <v>13200</v>
      </c>
      <c r="G124" s="43">
        <f>ROUND($R$1*'Evaluare Dej'!G123,-2)</f>
        <v>16500</v>
      </c>
      <c r="H124" s="43">
        <f>ROUND($R$1*'Evaluare Dej'!H123,-2)</f>
        <v>23100</v>
      </c>
      <c r="I124" s="43">
        <f>ROUND($R$1*'Evaluare Dej'!I123,-2)</f>
        <v>26400</v>
      </c>
      <c r="J124" s="43">
        <f>ROUND($R$1*'Evaluare Dej'!J123,-2)</f>
        <v>33000</v>
      </c>
      <c r="K124" s="43">
        <f>ROUND($R$1*'Evaluare Dej'!K123,-2)</f>
        <v>39600</v>
      </c>
      <c r="L124" s="43">
        <f>ROUND($R$1*'Evaluare Dej'!L123,-2)</f>
        <v>42900</v>
      </c>
      <c r="M124" s="43">
        <f>ROUND($R$1*'Evaluare Dej'!M123,-2)</f>
        <v>66000</v>
      </c>
      <c r="N124" s="30"/>
      <c r="O124" s="30"/>
      <c r="P124" s="43">
        <f>ROUND($R$1*'Evaluare Dej'!P123,-1)</f>
        <v>0</v>
      </c>
      <c r="Q124" s="30"/>
      <c r="S124" s="5"/>
    </row>
    <row r="125" spans="1:19" ht="15.75">
      <c r="A125" s="69"/>
      <c r="B125" s="76"/>
      <c r="C125" s="22" t="s">
        <v>102</v>
      </c>
      <c r="D125" s="44">
        <f>ROUND($R$1*'Evaluare Dej'!D124,1)</f>
        <v>5</v>
      </c>
      <c r="E125" s="44">
        <f>ROUND($R$1*'Evaluare Dej'!E124,1)</f>
        <v>0.2</v>
      </c>
      <c r="F125" s="43">
        <f>ROUND($R$1*'Evaluare Dej'!F124,-2)</f>
        <v>9900</v>
      </c>
      <c r="G125" s="43">
        <f>ROUND($R$1*'Evaluare Dej'!G124,-2)</f>
        <v>11600</v>
      </c>
      <c r="H125" s="43">
        <f>ROUND($R$1*'Evaluare Dej'!H124,-2)</f>
        <v>13200</v>
      </c>
      <c r="I125" s="43">
        <f>ROUND($R$1*'Evaluare Dej'!I124,-2)</f>
        <v>14900</v>
      </c>
      <c r="J125" s="43">
        <f>ROUND($R$1*'Evaluare Dej'!J124,-2)</f>
        <v>16500</v>
      </c>
      <c r="K125" s="43">
        <f>ROUND($R$1*'Evaluare Dej'!K124,-2)</f>
        <v>19800</v>
      </c>
      <c r="L125" s="43">
        <f>ROUND($R$1*'Evaluare Dej'!L124,-2)</f>
        <v>26400</v>
      </c>
      <c r="M125" s="30"/>
      <c r="N125" s="30"/>
      <c r="O125" s="30"/>
      <c r="P125" s="43">
        <f>ROUND($R$1*'Evaluare Dej'!P124,-1)</f>
        <v>0</v>
      </c>
      <c r="Q125" s="30"/>
      <c r="S125" s="5"/>
    </row>
    <row r="126" spans="1:19" ht="15.75">
      <c r="A126" s="70"/>
      <c r="B126" s="77"/>
      <c r="C126" s="22" t="s">
        <v>103</v>
      </c>
      <c r="D126" s="44">
        <f>ROUND($R$1*'Evaluare Dej'!D125,1)</f>
        <v>11.9</v>
      </c>
      <c r="E126" s="44">
        <f>ROUND($R$1*'Evaluare Dej'!E125,1)</f>
        <v>0.4</v>
      </c>
      <c r="F126" s="43">
        <f>ROUND($R$1*'Evaluare Dej'!F125,-2)</f>
        <v>13200</v>
      </c>
      <c r="G126" s="43">
        <f>ROUND($R$1*'Evaluare Dej'!G125,-2)</f>
        <v>16500</v>
      </c>
      <c r="H126" s="43">
        <f>ROUND($R$1*'Evaluare Dej'!H125,-2)</f>
        <v>23100</v>
      </c>
      <c r="I126" s="43">
        <f>ROUND($R$1*'Evaluare Dej'!I125,-2)</f>
        <v>26400</v>
      </c>
      <c r="J126" s="43">
        <f>ROUND($R$1*'Evaluare Dej'!J125,-2)</f>
        <v>33000</v>
      </c>
      <c r="K126" s="43">
        <f>ROUND($R$1*'Evaluare Dej'!K125,-2)</f>
        <v>39600</v>
      </c>
      <c r="L126" s="43">
        <f>ROUND($R$1*'Evaluare Dej'!L125,-2)</f>
        <v>42900</v>
      </c>
      <c r="M126" s="43">
        <f>ROUND($R$1*'Evaluare Dej'!M125,-2)</f>
        <v>66000</v>
      </c>
      <c r="N126" s="30"/>
      <c r="O126" s="30"/>
      <c r="P126" s="43">
        <f>ROUND($R$1*'Evaluare Dej'!P125,-1)</f>
        <v>0</v>
      </c>
      <c r="Q126" s="30"/>
      <c r="S126" s="5"/>
    </row>
    <row r="127" spans="1:19" ht="15.75">
      <c r="A127" s="68">
        <f>A120+1</f>
        <v>8</v>
      </c>
      <c r="B127" s="75" t="s">
        <v>41</v>
      </c>
      <c r="C127" s="22" t="s">
        <v>41</v>
      </c>
      <c r="D127" s="44">
        <f>ROUND($R$1*'Evaluare Dej'!D126,1)</f>
        <v>13.2</v>
      </c>
      <c r="E127" s="44">
        <f>ROUND($R$1*'Evaluare Dej'!E126,1)</f>
        <v>0.4</v>
      </c>
      <c r="F127" s="43">
        <f>ROUND($R$1*'Evaluare Dej'!F126,-2)</f>
        <v>19800</v>
      </c>
      <c r="G127" s="43">
        <f>ROUND($R$1*'Evaluare Dej'!G126,-2)</f>
        <v>23100</v>
      </c>
      <c r="H127" s="43">
        <f>ROUND($R$1*'Evaluare Dej'!H126,-2)</f>
        <v>26400</v>
      </c>
      <c r="I127" s="43">
        <f>ROUND($R$1*'Evaluare Dej'!I126,-2)</f>
        <v>33000</v>
      </c>
      <c r="J127" s="43">
        <f>ROUND($R$1*'Evaluare Dej'!J126,-2)</f>
        <v>42900</v>
      </c>
      <c r="K127" s="43">
        <f>ROUND($R$1*'Evaluare Dej'!K126,-2)</f>
        <v>49500</v>
      </c>
      <c r="L127" s="43">
        <f>ROUND($R$1*'Evaluare Dej'!L126,-2)</f>
        <v>66000</v>
      </c>
      <c r="M127" s="43">
        <f>ROUND($R$1*'Evaluare Dej'!M126,-2)</f>
        <v>99000</v>
      </c>
      <c r="N127" s="43">
        <f>ROUND($R$1*'Evaluare Dej'!N126,-2)</f>
        <v>9900</v>
      </c>
      <c r="O127" s="43">
        <f>ROUND($R$1*'Evaluare Dej'!O126,-1)</f>
        <v>330</v>
      </c>
      <c r="P127" s="43">
        <f>ROUND($R$1*'Evaluare Dej'!P126,-1)</f>
        <v>300</v>
      </c>
      <c r="Q127" s="43">
        <f>ROUND($R$1*'Evaluare Dej'!Q126,-1)</f>
        <v>260</v>
      </c>
      <c r="S127" s="5"/>
    </row>
    <row r="128" spans="1:19" ht="15.75">
      <c r="A128" s="69"/>
      <c r="B128" s="76"/>
      <c r="C128" s="22" t="s">
        <v>104</v>
      </c>
      <c r="D128" s="44">
        <f>ROUND($R$1*'Evaluare Dej'!D127,1)</f>
        <v>2.6</v>
      </c>
      <c r="E128" s="44">
        <f>ROUND($R$1*'Evaluare Dej'!E127,1)</f>
        <v>0.4</v>
      </c>
      <c r="F128" s="43">
        <f>ROUND($R$1*'Evaluare Dej'!F127,-2)</f>
        <v>9900</v>
      </c>
      <c r="G128" s="43">
        <f>ROUND($R$1*'Evaluare Dej'!G127,-2)</f>
        <v>11600</v>
      </c>
      <c r="H128" s="43">
        <f>ROUND($R$1*'Evaluare Dej'!H127,-2)</f>
        <v>13200</v>
      </c>
      <c r="I128" s="43">
        <f>ROUND($R$1*'Evaluare Dej'!I127,-2)</f>
        <v>14900</v>
      </c>
      <c r="J128" s="43">
        <f>ROUND($R$1*'Evaluare Dej'!J127,-2)</f>
        <v>16500</v>
      </c>
      <c r="K128" s="43">
        <f>ROUND($R$1*'Evaluare Dej'!K127,-2)</f>
        <v>19800</v>
      </c>
      <c r="L128" s="43">
        <f>ROUND($R$1*'Evaluare Dej'!L127,-2)</f>
        <v>26400</v>
      </c>
      <c r="M128" s="43">
        <f>ROUND($R$1*'Evaluare Dej'!M127,-2)</f>
        <v>66000</v>
      </c>
      <c r="N128" s="30"/>
      <c r="O128" s="30"/>
      <c r="P128" s="43">
        <f>ROUND($R$1*'Evaluare Dej'!P127,-1)</f>
        <v>0</v>
      </c>
      <c r="Q128" s="30"/>
      <c r="S128" s="5"/>
    </row>
    <row r="129" spans="1:19" ht="15.75">
      <c r="A129" s="69"/>
      <c r="B129" s="76"/>
      <c r="C129" s="22" t="s">
        <v>105</v>
      </c>
      <c r="D129" s="44">
        <f>ROUND($R$1*'Evaluare Dej'!D128,1)</f>
        <v>2.6</v>
      </c>
      <c r="E129" s="44">
        <f>ROUND($R$1*'Evaluare Dej'!E128,1)</f>
        <v>0.1</v>
      </c>
      <c r="F129" s="43">
        <f>ROUND($R$1*'Evaluare Dej'!F128,-2)</f>
        <v>9900</v>
      </c>
      <c r="G129" s="43">
        <f>ROUND($R$1*'Evaluare Dej'!G128,-2)</f>
        <v>11600</v>
      </c>
      <c r="H129" s="43">
        <f>ROUND($R$1*'Evaluare Dej'!H128,-2)</f>
        <v>13200</v>
      </c>
      <c r="I129" s="43">
        <f>ROUND($R$1*'Evaluare Dej'!I128,-2)</f>
        <v>14900</v>
      </c>
      <c r="J129" s="43">
        <f>ROUND($R$1*'Evaluare Dej'!J128,-2)</f>
        <v>16500</v>
      </c>
      <c r="K129" s="43">
        <f>ROUND($R$1*'Evaluare Dej'!K128,-2)</f>
        <v>19800</v>
      </c>
      <c r="L129" s="43">
        <f>ROUND($R$1*'Evaluare Dej'!L128,-2)</f>
        <v>26400</v>
      </c>
      <c r="M129" s="43">
        <f>ROUND($R$1*'Evaluare Dej'!M128,-2)</f>
        <v>66000</v>
      </c>
      <c r="N129" s="30"/>
      <c r="O129" s="30"/>
      <c r="P129" s="43">
        <f>ROUND($R$1*'Evaluare Dej'!P128,-1)</f>
        <v>0</v>
      </c>
      <c r="Q129" s="30"/>
      <c r="S129" s="5"/>
    </row>
    <row r="130" spans="1:19" ht="15.75">
      <c r="A130" s="69"/>
      <c r="B130" s="76"/>
      <c r="C130" s="22" t="s">
        <v>106</v>
      </c>
      <c r="D130" s="44">
        <f>ROUND($R$1*'Evaluare Dej'!D129,1)</f>
        <v>5</v>
      </c>
      <c r="E130" s="44">
        <f>ROUND($R$1*'Evaluare Dej'!E129,1)</f>
        <v>0.4</v>
      </c>
      <c r="F130" s="43">
        <f>ROUND($R$1*'Evaluare Dej'!F129,-2)</f>
        <v>16500</v>
      </c>
      <c r="G130" s="43">
        <f>ROUND($R$1*'Evaluare Dej'!G129,-2)</f>
        <v>18200</v>
      </c>
      <c r="H130" s="43">
        <f>ROUND($R$1*'Evaluare Dej'!H129,-2)</f>
        <v>19800</v>
      </c>
      <c r="I130" s="43">
        <f>ROUND($R$1*'Evaluare Dej'!I129,-2)</f>
        <v>21500</v>
      </c>
      <c r="J130" s="43">
        <f>ROUND($R$1*'Evaluare Dej'!J129,-2)</f>
        <v>23100</v>
      </c>
      <c r="K130" s="43">
        <f>ROUND($R$1*'Evaluare Dej'!K129,-2)</f>
        <v>26400</v>
      </c>
      <c r="L130" s="43">
        <f>ROUND($R$1*'Evaluare Dej'!L129,-2)</f>
        <v>33000</v>
      </c>
      <c r="M130" s="43">
        <f>ROUND($R$1*'Evaluare Dej'!M129,-2)</f>
        <v>99000</v>
      </c>
      <c r="N130" s="43">
        <f>ROUND($R$1*'Evaluare Dej'!N129,-2)</f>
        <v>9900</v>
      </c>
      <c r="O130" s="30"/>
      <c r="P130" s="43">
        <f>ROUND($R$1*'Evaluare Dej'!P129,-1)</f>
        <v>0</v>
      </c>
      <c r="Q130" s="30"/>
      <c r="S130" s="5"/>
    </row>
    <row r="131" spans="1:19" ht="15.75">
      <c r="A131" s="70"/>
      <c r="B131" s="77"/>
      <c r="C131" s="22" t="s">
        <v>107</v>
      </c>
      <c r="D131" s="44">
        <f>ROUND($R$1*'Evaluare Dej'!D130,1)</f>
        <v>2.6</v>
      </c>
      <c r="E131" s="44">
        <f>ROUND($R$1*'Evaluare Dej'!E130,1)</f>
        <v>0.1</v>
      </c>
      <c r="F131" s="43">
        <f>ROUND($R$1*'Evaluare Dej'!F130,-2)</f>
        <v>9900</v>
      </c>
      <c r="G131" s="43">
        <f>ROUND($R$1*'Evaluare Dej'!G130,-2)</f>
        <v>11600</v>
      </c>
      <c r="H131" s="43">
        <f>ROUND($R$1*'Evaluare Dej'!H130,-2)</f>
        <v>13200</v>
      </c>
      <c r="I131" s="43">
        <f>ROUND($R$1*'Evaluare Dej'!I130,-2)</f>
        <v>14900</v>
      </c>
      <c r="J131" s="43">
        <f>ROUND($R$1*'Evaluare Dej'!J130,-2)</f>
        <v>16500</v>
      </c>
      <c r="K131" s="43">
        <f>ROUND($R$1*'Evaluare Dej'!K130,-2)</f>
        <v>19800</v>
      </c>
      <c r="L131" s="43">
        <f>ROUND($R$1*'Evaluare Dej'!L130,-2)</f>
        <v>26400</v>
      </c>
      <c r="M131" s="43">
        <f>ROUND($R$1*'Evaluare Dej'!M130,-2)</f>
        <v>66000</v>
      </c>
      <c r="N131" s="30"/>
      <c r="O131" s="30"/>
      <c r="P131" s="43">
        <f>ROUND($R$1*'Evaluare Dej'!P130,-1)</f>
        <v>0</v>
      </c>
      <c r="Q131" s="30"/>
      <c r="S131" s="5"/>
    </row>
    <row r="132" spans="1:19" ht="15.75">
      <c r="A132" s="68">
        <f>A127+1</f>
        <v>9</v>
      </c>
      <c r="B132" s="75" t="s">
        <v>56</v>
      </c>
      <c r="C132" s="22" t="s">
        <v>56</v>
      </c>
      <c r="D132" s="44">
        <f>ROUND($R$1*'Evaluare Dej'!D131,1)</f>
        <v>13.2</v>
      </c>
      <c r="E132" s="44">
        <f>ROUND($R$1*'Evaluare Dej'!E131,1)</f>
        <v>0.6</v>
      </c>
      <c r="F132" s="43">
        <f>ROUND($R$1*'Evaluare Dej'!F131,-2)</f>
        <v>16500</v>
      </c>
      <c r="G132" s="43">
        <f>ROUND($R$1*'Evaluare Dej'!G131,-2)</f>
        <v>19800</v>
      </c>
      <c r="H132" s="43">
        <f>ROUND($R$1*'Evaluare Dej'!H131,-2)</f>
        <v>21500</v>
      </c>
      <c r="I132" s="43">
        <f>ROUND($R$1*'Evaluare Dej'!I131,-2)</f>
        <v>23100</v>
      </c>
      <c r="J132" s="43">
        <f>ROUND($R$1*'Evaluare Dej'!J131,-2)</f>
        <v>29700</v>
      </c>
      <c r="K132" s="43">
        <f>ROUND($R$1*'Evaluare Dej'!K131,-2)</f>
        <v>39600</v>
      </c>
      <c r="L132" s="43">
        <f>ROUND($R$1*'Evaluare Dej'!L131,-2)</f>
        <v>46200</v>
      </c>
      <c r="M132" s="43">
        <f>ROUND($R$1*'Evaluare Dej'!M131,-2)</f>
        <v>82500</v>
      </c>
      <c r="N132" s="43">
        <f>ROUND($R$1*'Evaluare Dej'!N131,-2)</f>
        <v>11600</v>
      </c>
      <c r="O132" s="43">
        <f>ROUND($R$1*'Evaluare Dej'!O131,-1)</f>
        <v>330</v>
      </c>
      <c r="P132" s="43">
        <f>ROUND($R$1*'Evaluare Dej'!P131,-1)</f>
        <v>300</v>
      </c>
      <c r="Q132" s="43">
        <f>ROUND($R$1*'Evaluare Dej'!Q131,-1)</f>
        <v>260</v>
      </c>
      <c r="S132" s="5"/>
    </row>
    <row r="133" spans="1:19" ht="15.75">
      <c r="A133" s="69"/>
      <c r="B133" s="76"/>
      <c r="C133" s="22" t="s">
        <v>108</v>
      </c>
      <c r="D133" s="44">
        <f>ROUND($R$1*'Evaluare Dej'!D132,1)</f>
        <v>3.3</v>
      </c>
      <c r="E133" s="44">
        <f>ROUND($R$1*'Evaluare Dej'!E132,1)</f>
        <v>0.6</v>
      </c>
      <c r="F133" s="43">
        <f>ROUND($R$1*'Evaluare Dej'!F132,-2)</f>
        <v>13200</v>
      </c>
      <c r="G133" s="43">
        <f>ROUND($R$1*'Evaluare Dej'!G132,-2)</f>
        <v>14200</v>
      </c>
      <c r="H133" s="43">
        <f>ROUND($R$1*'Evaluare Dej'!H132,-2)</f>
        <v>16500</v>
      </c>
      <c r="I133" s="43">
        <f>ROUND($R$1*'Evaluare Dej'!I132,-2)</f>
        <v>19800</v>
      </c>
      <c r="J133" s="43">
        <f>ROUND($R$1*'Evaluare Dej'!J132,-2)</f>
        <v>26400</v>
      </c>
      <c r="K133" s="43">
        <f>ROUND($R$1*'Evaluare Dej'!K132,-2)</f>
        <v>33000</v>
      </c>
      <c r="L133" s="43">
        <f>ROUND($R$1*'Evaluare Dej'!L132,-2)</f>
        <v>39600</v>
      </c>
      <c r="M133" s="43">
        <f>ROUND($R$1*'Evaluare Dej'!M132,-2)</f>
        <v>66000</v>
      </c>
      <c r="N133" s="43">
        <f>ROUND($R$1*'Evaluare Dej'!N132,-2)</f>
        <v>11600</v>
      </c>
      <c r="O133" s="30"/>
      <c r="P133" s="43">
        <f>ROUND($R$1*'Evaluare Dej'!P132,-1)</f>
        <v>0</v>
      </c>
      <c r="Q133" s="30"/>
      <c r="S133" s="5"/>
    </row>
    <row r="134" spans="1:19" ht="15.75">
      <c r="A134" s="69"/>
      <c r="B134" s="76"/>
      <c r="C134" s="22" t="s">
        <v>109</v>
      </c>
      <c r="D134" s="44">
        <f>ROUND($R$1*'Evaluare Dej'!D133,1)</f>
        <v>1.7</v>
      </c>
      <c r="E134" s="44">
        <f>ROUND($R$1*'Evaluare Dej'!E133,1)</f>
        <v>0.2</v>
      </c>
      <c r="F134" s="43">
        <f>ROUND($R$1*'Evaluare Dej'!F133,-2)</f>
        <v>6600</v>
      </c>
      <c r="G134" s="43">
        <f>ROUND($R$1*'Evaluare Dej'!G133,-2)</f>
        <v>7600</v>
      </c>
      <c r="H134" s="43">
        <f>ROUND($R$1*'Evaluare Dej'!H133,-2)</f>
        <v>9900</v>
      </c>
      <c r="I134" s="43">
        <f>ROUND($R$1*'Evaluare Dej'!I133,-2)</f>
        <v>11600</v>
      </c>
      <c r="J134" s="43">
        <f>ROUND($R$1*'Evaluare Dej'!J133,-2)</f>
        <v>13200</v>
      </c>
      <c r="K134" s="43">
        <f>ROUND($R$1*'Evaluare Dej'!K133,-2)</f>
        <v>19800</v>
      </c>
      <c r="L134" s="30"/>
      <c r="M134" s="30"/>
      <c r="N134" s="30"/>
      <c r="O134" s="30"/>
      <c r="P134" s="43">
        <f>ROUND($R$1*'Evaluare Dej'!P133,-1)</f>
        <v>0</v>
      </c>
      <c r="Q134" s="30"/>
      <c r="S134" s="5"/>
    </row>
    <row r="135" spans="1:19" ht="15.75">
      <c r="A135" s="69"/>
      <c r="B135" s="76"/>
      <c r="C135" s="22" t="s">
        <v>110</v>
      </c>
      <c r="D135" s="44">
        <f>ROUND($R$1*'Evaluare Dej'!D134,1)</f>
        <v>1.7</v>
      </c>
      <c r="E135" s="44">
        <f>ROUND($R$1*'Evaluare Dej'!E134,1)</f>
        <v>0.2</v>
      </c>
      <c r="F135" s="43">
        <f>ROUND($R$1*'Evaluare Dej'!F134,-2)</f>
        <v>6600</v>
      </c>
      <c r="G135" s="43">
        <f>ROUND($R$1*'Evaluare Dej'!G134,-2)</f>
        <v>7600</v>
      </c>
      <c r="H135" s="43">
        <f>ROUND($R$1*'Evaluare Dej'!H134,-2)</f>
        <v>9900</v>
      </c>
      <c r="I135" s="43">
        <f>ROUND($R$1*'Evaluare Dej'!I134,-2)</f>
        <v>11600</v>
      </c>
      <c r="J135" s="43">
        <f>ROUND($R$1*'Evaluare Dej'!J134,-2)</f>
        <v>13200</v>
      </c>
      <c r="K135" s="43">
        <f>ROUND($R$1*'Evaluare Dej'!K134,-2)</f>
        <v>19800</v>
      </c>
      <c r="L135" s="30"/>
      <c r="M135" s="30"/>
      <c r="N135" s="30"/>
      <c r="O135" s="30"/>
      <c r="P135" s="43">
        <f>ROUND($R$1*'Evaluare Dej'!P134,-1)</f>
        <v>0</v>
      </c>
      <c r="Q135" s="30"/>
      <c r="S135" s="5"/>
    </row>
    <row r="136" spans="1:19" ht="15.75">
      <c r="A136" s="69"/>
      <c r="B136" s="76"/>
      <c r="C136" s="22" t="s">
        <v>111</v>
      </c>
      <c r="D136" s="44">
        <f>ROUND($R$1*'Evaluare Dej'!D135,1)</f>
        <v>1.7</v>
      </c>
      <c r="E136" s="44">
        <f>ROUND($R$1*'Evaluare Dej'!E135,1)</f>
        <v>0.2</v>
      </c>
      <c r="F136" s="43">
        <f>ROUND($R$1*'Evaluare Dej'!F135,-2)</f>
        <v>6600</v>
      </c>
      <c r="G136" s="43">
        <f>ROUND($R$1*'Evaluare Dej'!G135,-2)</f>
        <v>7600</v>
      </c>
      <c r="H136" s="43">
        <f>ROUND($R$1*'Evaluare Dej'!H135,-2)</f>
        <v>9900</v>
      </c>
      <c r="I136" s="43">
        <f>ROUND($R$1*'Evaluare Dej'!I135,-2)</f>
        <v>11600</v>
      </c>
      <c r="J136" s="43">
        <f>ROUND($R$1*'Evaluare Dej'!J135,-2)</f>
        <v>13200</v>
      </c>
      <c r="K136" s="43">
        <f>ROUND($R$1*'Evaluare Dej'!K135,-2)</f>
        <v>19800</v>
      </c>
      <c r="L136" s="30"/>
      <c r="M136" s="30"/>
      <c r="N136" s="30"/>
      <c r="O136" s="30"/>
      <c r="P136" s="43">
        <f>ROUND($R$1*'Evaluare Dej'!P135,-1)</f>
        <v>0</v>
      </c>
      <c r="Q136" s="30"/>
      <c r="S136" s="5"/>
    </row>
    <row r="137" spans="1:19" ht="15.75">
      <c r="A137" s="69"/>
      <c r="B137" s="76"/>
      <c r="C137" s="22" t="s">
        <v>112</v>
      </c>
      <c r="D137" s="44">
        <f>ROUND($R$1*'Evaluare Dej'!D136,1)</f>
        <v>1.7</v>
      </c>
      <c r="E137" s="44">
        <f>ROUND($R$1*'Evaluare Dej'!E136,1)</f>
        <v>0.2</v>
      </c>
      <c r="F137" s="43">
        <f>ROUND($R$1*'Evaluare Dej'!F136,-2)</f>
        <v>6600</v>
      </c>
      <c r="G137" s="43">
        <f>ROUND($R$1*'Evaluare Dej'!G136,-2)</f>
        <v>7600</v>
      </c>
      <c r="H137" s="43">
        <f>ROUND($R$1*'Evaluare Dej'!H136,-2)</f>
        <v>9900</v>
      </c>
      <c r="I137" s="43">
        <f>ROUND($R$1*'Evaluare Dej'!I136,-2)</f>
        <v>11600</v>
      </c>
      <c r="J137" s="43">
        <f>ROUND($R$1*'Evaluare Dej'!J136,-2)</f>
        <v>13200</v>
      </c>
      <c r="K137" s="43">
        <f>ROUND($R$1*'Evaluare Dej'!K136,-2)</f>
        <v>19800</v>
      </c>
      <c r="L137" s="30"/>
      <c r="M137" s="30"/>
      <c r="N137" s="30"/>
      <c r="O137" s="30"/>
      <c r="P137" s="43">
        <f>ROUND($R$1*'Evaluare Dej'!P136,-1)</f>
        <v>0</v>
      </c>
      <c r="Q137" s="30"/>
      <c r="S137" s="5"/>
    </row>
    <row r="138" spans="1:19" ht="15.75">
      <c r="A138" s="69"/>
      <c r="B138" s="76"/>
      <c r="C138" s="22" t="s">
        <v>113</v>
      </c>
      <c r="D138" s="44">
        <f>ROUND($R$1*'Evaluare Dej'!D137,1)</f>
        <v>1.7</v>
      </c>
      <c r="E138" s="44">
        <f>ROUND($R$1*'Evaluare Dej'!E137,1)</f>
        <v>0.2</v>
      </c>
      <c r="F138" s="43">
        <f>ROUND($R$1*'Evaluare Dej'!F137,-2)</f>
        <v>6600</v>
      </c>
      <c r="G138" s="43">
        <f>ROUND($R$1*'Evaluare Dej'!G137,-2)</f>
        <v>7600</v>
      </c>
      <c r="H138" s="43">
        <f>ROUND($R$1*'Evaluare Dej'!H137,-2)</f>
        <v>9900</v>
      </c>
      <c r="I138" s="43">
        <f>ROUND($R$1*'Evaluare Dej'!I137,-2)</f>
        <v>11600</v>
      </c>
      <c r="J138" s="43">
        <f>ROUND($R$1*'Evaluare Dej'!J137,-2)</f>
        <v>13200</v>
      </c>
      <c r="K138" s="43">
        <f>ROUND($R$1*'Evaluare Dej'!K137,-2)</f>
        <v>19800</v>
      </c>
      <c r="L138" s="30"/>
      <c r="M138" s="30"/>
      <c r="N138" s="30"/>
      <c r="O138" s="30"/>
      <c r="P138" s="43">
        <f>ROUND($R$1*'Evaluare Dej'!P137,-1)</f>
        <v>0</v>
      </c>
      <c r="Q138" s="30"/>
      <c r="S138" s="5"/>
    </row>
    <row r="139" spans="1:19" ht="15.75">
      <c r="A139" s="69"/>
      <c r="B139" s="76"/>
      <c r="C139" s="22" t="s">
        <v>114</v>
      </c>
      <c r="D139" s="44">
        <f>ROUND($R$1*'Evaluare Dej'!D138,1)</f>
        <v>1.7</v>
      </c>
      <c r="E139" s="44">
        <f>ROUND($R$1*'Evaluare Dej'!E138,1)</f>
        <v>0.2</v>
      </c>
      <c r="F139" s="43">
        <f>ROUND($R$1*'Evaluare Dej'!F138,-2)</f>
        <v>6600</v>
      </c>
      <c r="G139" s="43">
        <f>ROUND($R$1*'Evaluare Dej'!G138,-2)</f>
        <v>7600</v>
      </c>
      <c r="H139" s="43">
        <f>ROUND($R$1*'Evaluare Dej'!H138,-2)</f>
        <v>9900</v>
      </c>
      <c r="I139" s="43">
        <f>ROUND($R$1*'Evaluare Dej'!I138,-2)</f>
        <v>11600</v>
      </c>
      <c r="J139" s="43">
        <f>ROUND($R$1*'Evaluare Dej'!J138,-2)</f>
        <v>13200</v>
      </c>
      <c r="K139" s="43">
        <f>ROUND($R$1*'Evaluare Dej'!K138,-2)</f>
        <v>19800</v>
      </c>
      <c r="L139" s="30"/>
      <c r="M139" s="30"/>
      <c r="N139" s="30"/>
      <c r="O139" s="30"/>
      <c r="P139" s="43">
        <f>ROUND($R$1*'Evaluare Dej'!P138,-1)</f>
        <v>0</v>
      </c>
      <c r="Q139" s="30"/>
      <c r="S139" s="5"/>
    </row>
    <row r="140" spans="1:19" ht="15.75">
      <c r="A140" s="70"/>
      <c r="B140" s="77"/>
      <c r="C140" s="22" t="s">
        <v>115</v>
      </c>
      <c r="D140" s="44">
        <f>ROUND($R$1*'Evaluare Dej'!D139,1)</f>
        <v>2.6</v>
      </c>
      <c r="E140" s="44">
        <f>ROUND($R$1*'Evaluare Dej'!E139,1)</f>
        <v>0.6</v>
      </c>
      <c r="F140" s="43">
        <f>ROUND($R$1*'Evaluare Dej'!F139,-2)</f>
        <v>11600</v>
      </c>
      <c r="G140" s="43">
        <f>ROUND($R$1*'Evaluare Dej'!G139,-2)</f>
        <v>12500</v>
      </c>
      <c r="H140" s="43">
        <f>ROUND($R$1*'Evaluare Dej'!H139,-2)</f>
        <v>13500</v>
      </c>
      <c r="I140" s="43">
        <f>ROUND($R$1*'Evaluare Dej'!I139,-2)</f>
        <v>16500</v>
      </c>
      <c r="J140" s="43">
        <f>ROUND($R$1*'Evaluare Dej'!J139,-2)</f>
        <v>18200</v>
      </c>
      <c r="K140" s="43">
        <f>ROUND($R$1*'Evaluare Dej'!K139,-2)</f>
        <v>21500</v>
      </c>
      <c r="L140" s="43">
        <f>ROUND($R$1*'Evaluare Dej'!L139,-2)</f>
        <v>26400</v>
      </c>
      <c r="M140" s="30"/>
      <c r="N140" s="30"/>
      <c r="O140" s="30"/>
      <c r="P140" s="43">
        <f>ROUND($R$1*'Evaluare Dej'!P139,-1)</f>
        <v>0</v>
      </c>
      <c r="Q140" s="30"/>
      <c r="S140" s="5"/>
    </row>
    <row r="141" spans="1:19" ht="15.75">
      <c r="A141" s="68">
        <f>A132+1</f>
        <v>10</v>
      </c>
      <c r="B141" s="75" t="s">
        <v>42</v>
      </c>
      <c r="C141" s="22" t="s">
        <v>42</v>
      </c>
      <c r="D141" s="44">
        <f>ROUND($R$1*'Evaluare Dej'!D140,1)</f>
        <v>6.6</v>
      </c>
      <c r="E141" s="44">
        <f>ROUND($R$1*'Evaluare Dej'!E140,1)</f>
        <v>0.8</v>
      </c>
      <c r="F141" s="43">
        <f>ROUND($R$1*'Evaluare Dej'!F140,-2)</f>
        <v>13200</v>
      </c>
      <c r="G141" s="43">
        <f>ROUND($R$1*'Evaluare Dej'!G140,-2)</f>
        <v>14200</v>
      </c>
      <c r="H141" s="43">
        <f>ROUND($R$1*'Evaluare Dej'!H140,-2)</f>
        <v>16500</v>
      </c>
      <c r="I141" s="43">
        <f>ROUND($R$1*'Evaluare Dej'!I140,-2)</f>
        <v>19800</v>
      </c>
      <c r="J141" s="43">
        <f>ROUND($R$1*'Evaluare Dej'!J140,-2)</f>
        <v>23100</v>
      </c>
      <c r="K141" s="43">
        <f>ROUND($R$1*'Evaluare Dej'!K140,-2)</f>
        <v>29700</v>
      </c>
      <c r="L141" s="43">
        <f>ROUND($R$1*'Evaluare Dej'!L140,-2)</f>
        <v>46200</v>
      </c>
      <c r="M141" s="43">
        <f>ROUND($R$1*'Evaluare Dej'!M140,-2)</f>
        <v>82500</v>
      </c>
      <c r="N141" s="43">
        <f>ROUND($R$1*'Evaluare Dej'!N140,-2)</f>
        <v>9900</v>
      </c>
      <c r="O141" s="43">
        <f>ROUND($R$1*'Evaluare Dej'!O140,-1)</f>
        <v>330</v>
      </c>
      <c r="P141" s="43">
        <f>ROUND($R$1*'Evaluare Dej'!P140,-1)</f>
        <v>300</v>
      </c>
      <c r="Q141" s="43">
        <f>ROUND($R$1*'Evaluare Dej'!Q140,-1)</f>
        <v>260</v>
      </c>
      <c r="S141" s="5"/>
    </row>
    <row r="142" spans="1:19" ht="15.75">
      <c r="A142" s="69"/>
      <c r="B142" s="76"/>
      <c r="C142" s="22" t="s">
        <v>116</v>
      </c>
      <c r="D142" s="44">
        <f>ROUND($R$1*'Evaluare Dej'!D141,1)</f>
        <v>2.6</v>
      </c>
      <c r="E142" s="44">
        <f>ROUND($R$1*'Evaluare Dej'!E141,1)</f>
        <v>0.6</v>
      </c>
      <c r="F142" s="43">
        <f>ROUND($R$1*'Evaluare Dej'!F141,-2)</f>
        <v>9900</v>
      </c>
      <c r="G142" s="43">
        <f>ROUND($R$1*'Evaluare Dej'!G141,-2)</f>
        <v>10600</v>
      </c>
      <c r="H142" s="43">
        <f>ROUND($R$1*'Evaluare Dej'!H141,-2)</f>
        <v>11200</v>
      </c>
      <c r="I142" s="43">
        <f>ROUND($R$1*'Evaluare Dej'!I141,-2)</f>
        <v>13200</v>
      </c>
      <c r="J142" s="43">
        <f>ROUND($R$1*'Evaluare Dej'!J141,-2)</f>
        <v>16500</v>
      </c>
      <c r="K142" s="43">
        <f>ROUND($R$1*'Evaluare Dej'!K141,-2)</f>
        <v>19800</v>
      </c>
      <c r="L142" s="43">
        <f>ROUND($R$1*'Evaluare Dej'!L141,-2)</f>
        <v>26400</v>
      </c>
      <c r="M142" s="30"/>
      <c r="N142" s="30"/>
      <c r="O142" s="30"/>
      <c r="P142" s="43">
        <f>ROUND($R$1*'Evaluare Dej'!P141,-1)</f>
        <v>0</v>
      </c>
      <c r="Q142" s="30"/>
      <c r="S142" s="5"/>
    </row>
    <row r="143" spans="1:19" ht="15.75">
      <c r="A143" s="69"/>
      <c r="B143" s="76"/>
      <c r="C143" s="22" t="s">
        <v>117</v>
      </c>
      <c r="D143" s="44">
        <f>ROUND($R$1*'Evaluare Dej'!D142,1)</f>
        <v>1.7</v>
      </c>
      <c r="E143" s="44">
        <f>ROUND($R$1*'Evaluare Dej'!E142,1)</f>
        <v>0.1</v>
      </c>
      <c r="F143" s="43">
        <f>ROUND($R$1*'Evaluare Dej'!F142,-2)</f>
        <v>8300</v>
      </c>
      <c r="G143" s="43">
        <f>ROUND($R$1*'Evaluare Dej'!G142,-2)</f>
        <v>8900</v>
      </c>
      <c r="H143" s="43">
        <f>ROUND($R$1*'Evaluare Dej'!H142,-2)</f>
        <v>9600</v>
      </c>
      <c r="I143" s="43">
        <f>ROUND($R$1*'Evaluare Dej'!I142,-2)</f>
        <v>11600</v>
      </c>
      <c r="J143" s="43">
        <f>ROUND($R$1*'Evaluare Dej'!J142,-2)</f>
        <v>14900</v>
      </c>
      <c r="K143" s="43">
        <f>ROUND($R$1*'Evaluare Dej'!K142,-2)</f>
        <v>18200</v>
      </c>
      <c r="L143" s="43">
        <f>ROUND($R$1*'Evaluare Dej'!L142,-2)</f>
        <v>24800</v>
      </c>
      <c r="M143" s="30"/>
      <c r="N143" s="30"/>
      <c r="O143" s="30"/>
      <c r="P143" s="43">
        <f>ROUND($R$1*'Evaluare Dej'!P142,-1)</f>
        <v>0</v>
      </c>
      <c r="Q143" s="30"/>
      <c r="S143" s="5"/>
    </row>
    <row r="144" spans="1:19" ht="15.75">
      <c r="A144" s="69"/>
      <c r="B144" s="76"/>
      <c r="C144" s="22" t="s">
        <v>118</v>
      </c>
      <c r="D144" s="44">
        <f>ROUND($R$1*'Evaluare Dej'!D143,1)</f>
        <v>1.7</v>
      </c>
      <c r="E144" s="44">
        <f>ROUND($R$1*'Evaluare Dej'!E143,1)</f>
        <v>0.1</v>
      </c>
      <c r="F144" s="43">
        <f>ROUND($R$1*'Evaluare Dej'!F143,-2)</f>
        <v>8300</v>
      </c>
      <c r="G144" s="43">
        <f>ROUND($R$1*'Evaluare Dej'!G143,-2)</f>
        <v>8900</v>
      </c>
      <c r="H144" s="43">
        <f>ROUND($R$1*'Evaluare Dej'!H143,-2)</f>
        <v>9600</v>
      </c>
      <c r="I144" s="43">
        <f>ROUND($R$1*'Evaluare Dej'!I143,-2)</f>
        <v>11600</v>
      </c>
      <c r="J144" s="43">
        <f>ROUND($R$1*'Evaluare Dej'!J143,-2)</f>
        <v>14900</v>
      </c>
      <c r="K144" s="43">
        <f>ROUND($R$1*'Evaluare Dej'!K143,-2)</f>
        <v>18200</v>
      </c>
      <c r="L144" s="43">
        <f>ROUND($R$1*'Evaluare Dej'!L143,-2)</f>
        <v>24800</v>
      </c>
      <c r="M144" s="30"/>
      <c r="N144" s="30"/>
      <c r="O144" s="30"/>
      <c r="P144" s="43">
        <f>ROUND($R$1*'Evaluare Dej'!P143,-1)</f>
        <v>0</v>
      </c>
      <c r="Q144" s="30"/>
      <c r="S144" s="5"/>
    </row>
    <row r="145" spans="1:19" ht="15.75">
      <c r="A145" s="70"/>
      <c r="B145" s="77"/>
      <c r="C145" s="22" t="s">
        <v>119</v>
      </c>
      <c r="D145" s="44">
        <f>ROUND($R$1*'Evaluare Dej'!D144,1)</f>
        <v>2.6</v>
      </c>
      <c r="E145" s="44">
        <f>ROUND($R$1*'Evaluare Dej'!E144,1)</f>
        <v>0.6</v>
      </c>
      <c r="F145" s="43">
        <f>ROUND($R$1*'Evaluare Dej'!F144,-2)</f>
        <v>9900</v>
      </c>
      <c r="G145" s="43">
        <f>ROUND($R$1*'Evaluare Dej'!G144,-2)</f>
        <v>10600</v>
      </c>
      <c r="H145" s="43">
        <f>ROUND($R$1*'Evaluare Dej'!H144,-2)</f>
        <v>11200</v>
      </c>
      <c r="I145" s="43">
        <f>ROUND($R$1*'Evaluare Dej'!I144,-2)</f>
        <v>13200</v>
      </c>
      <c r="J145" s="43">
        <f>ROUND($R$1*'Evaluare Dej'!J144,-2)</f>
        <v>16500</v>
      </c>
      <c r="K145" s="43">
        <f>ROUND($R$1*'Evaluare Dej'!K144,-2)</f>
        <v>19800</v>
      </c>
      <c r="L145" s="43">
        <f>ROUND($R$1*'Evaluare Dej'!L144,-2)</f>
        <v>26400</v>
      </c>
      <c r="M145" s="30"/>
      <c r="N145" s="30"/>
      <c r="O145" s="30"/>
      <c r="P145" s="43">
        <f>ROUND($R$1*'Evaluare Dej'!P144,-1)</f>
        <v>0</v>
      </c>
      <c r="Q145" s="30"/>
      <c r="S145" s="5"/>
    </row>
    <row r="146" spans="1:19" ht="15.75">
      <c r="A146" s="68">
        <f>A141+1</f>
        <v>11</v>
      </c>
      <c r="B146" s="75" t="s">
        <v>43</v>
      </c>
      <c r="C146" s="22" t="s">
        <v>43</v>
      </c>
      <c r="D146" s="44">
        <f>ROUND($R$1*'Evaluare Dej'!D145,1)</f>
        <v>6.6</v>
      </c>
      <c r="E146" s="44">
        <f>ROUND($R$1*'Evaluare Dej'!E145,1)</f>
        <v>0.4</v>
      </c>
      <c r="F146" s="43">
        <f>ROUND($R$1*'Evaluare Dej'!F145,-2)</f>
        <v>16500</v>
      </c>
      <c r="G146" s="43">
        <f>ROUND($R$1*'Evaluare Dej'!G145,-2)</f>
        <v>17500</v>
      </c>
      <c r="H146" s="43">
        <f>ROUND($R$1*'Evaluare Dej'!H145,-2)</f>
        <v>19800</v>
      </c>
      <c r="I146" s="43">
        <f>ROUND($R$1*'Evaluare Dej'!I145,-2)</f>
        <v>26400</v>
      </c>
      <c r="J146" s="43">
        <f>ROUND($R$1*'Evaluare Dej'!J145,-2)</f>
        <v>39600</v>
      </c>
      <c r="K146" s="43">
        <f>ROUND($R$1*'Evaluare Dej'!K145,-2)</f>
        <v>49500</v>
      </c>
      <c r="L146" s="43">
        <f>ROUND($R$1*'Evaluare Dej'!L145,-2)</f>
        <v>66000</v>
      </c>
      <c r="M146" s="43">
        <f>ROUND($R$1*'Evaluare Dej'!M145,-2)</f>
        <v>82500</v>
      </c>
      <c r="N146" s="43">
        <f>ROUND($R$1*'Evaluare Dej'!N145,-2)</f>
        <v>9900</v>
      </c>
      <c r="O146" s="43">
        <f>ROUND($R$1*'Evaluare Dej'!O145,-1)</f>
        <v>330</v>
      </c>
      <c r="P146" s="43">
        <f>ROUND($R$1*'Evaluare Dej'!P145,-1)</f>
        <v>300</v>
      </c>
      <c r="Q146" s="43">
        <f>ROUND($R$1*'Evaluare Dej'!Q145,-1)</f>
        <v>260</v>
      </c>
      <c r="S146" s="5"/>
    </row>
    <row r="147" spans="1:19" ht="15.75">
      <c r="A147" s="69"/>
      <c r="B147" s="76"/>
      <c r="C147" s="22" t="s">
        <v>120</v>
      </c>
      <c r="D147" s="44">
        <f>ROUND($R$1*'Evaluare Dej'!D146,1)</f>
        <v>2.6</v>
      </c>
      <c r="E147" s="44">
        <f>ROUND($R$1*'Evaluare Dej'!E146,1)</f>
        <v>0.2</v>
      </c>
      <c r="F147" s="43">
        <f>ROUND($R$1*'Evaluare Dej'!F146,-2)</f>
        <v>8300</v>
      </c>
      <c r="G147" s="43">
        <f>ROUND($R$1*'Evaluare Dej'!G146,-2)</f>
        <v>8900</v>
      </c>
      <c r="H147" s="43">
        <f>ROUND($R$1*'Evaluare Dej'!H146,-2)</f>
        <v>9900</v>
      </c>
      <c r="I147" s="43">
        <f>ROUND($R$1*'Evaluare Dej'!I146,-2)</f>
        <v>13200</v>
      </c>
      <c r="J147" s="43">
        <f>ROUND($R$1*'Evaluare Dej'!J146,-2)</f>
        <v>19800</v>
      </c>
      <c r="K147" s="43">
        <f>ROUND($R$1*'Evaluare Dej'!K146,-2)</f>
        <v>24800</v>
      </c>
      <c r="L147" s="43">
        <f>ROUND($R$1*'Evaluare Dej'!L146,-2)</f>
        <v>33000</v>
      </c>
      <c r="M147" s="30"/>
      <c r="N147" s="30"/>
      <c r="O147" s="30"/>
      <c r="P147" s="43">
        <f>ROUND($R$1*'Evaluare Dej'!P146,-1)</f>
        <v>0</v>
      </c>
      <c r="Q147" s="30"/>
      <c r="S147" s="5"/>
    </row>
    <row r="148" spans="1:19" ht="15.75">
      <c r="A148" s="69"/>
      <c r="B148" s="76"/>
      <c r="C148" s="22" t="s">
        <v>121</v>
      </c>
      <c r="D148" s="44">
        <f>ROUND($R$1*'Evaluare Dej'!D147,1)</f>
        <v>2.6</v>
      </c>
      <c r="E148" s="44">
        <f>ROUND($R$1*'Evaluare Dej'!E147,1)</f>
        <v>0.2</v>
      </c>
      <c r="F148" s="43">
        <f>ROUND($R$1*'Evaluare Dej'!F147,-2)</f>
        <v>8300</v>
      </c>
      <c r="G148" s="43">
        <f>ROUND($R$1*'Evaluare Dej'!G147,-2)</f>
        <v>8900</v>
      </c>
      <c r="H148" s="43">
        <f>ROUND($R$1*'Evaluare Dej'!H147,-2)</f>
        <v>9900</v>
      </c>
      <c r="I148" s="43">
        <f>ROUND($R$1*'Evaluare Dej'!I147,-2)</f>
        <v>13200</v>
      </c>
      <c r="J148" s="43">
        <f>ROUND($R$1*'Evaluare Dej'!J147,-2)</f>
        <v>19800</v>
      </c>
      <c r="K148" s="43">
        <f>ROUND($R$1*'Evaluare Dej'!K147,-2)</f>
        <v>24800</v>
      </c>
      <c r="L148" s="43">
        <f>ROUND($R$1*'Evaluare Dej'!L147,-2)</f>
        <v>33000</v>
      </c>
      <c r="M148" s="30"/>
      <c r="N148" s="30"/>
      <c r="O148" s="30"/>
      <c r="P148" s="43">
        <f>ROUND($R$1*'Evaluare Dej'!P147,-1)</f>
        <v>0</v>
      </c>
      <c r="Q148" s="30"/>
      <c r="S148" s="5"/>
    </row>
    <row r="149" spans="1:19" ht="15.75">
      <c r="A149" s="69"/>
      <c r="B149" s="76"/>
      <c r="C149" s="22" t="s">
        <v>122</v>
      </c>
      <c r="D149" s="44">
        <f>ROUND($R$1*'Evaluare Dej'!D148,1)</f>
        <v>2.6</v>
      </c>
      <c r="E149" s="44">
        <f>ROUND($R$1*'Evaluare Dej'!E148,1)</f>
        <v>0.2</v>
      </c>
      <c r="F149" s="43">
        <f>ROUND($R$1*'Evaluare Dej'!F148,-2)</f>
        <v>8300</v>
      </c>
      <c r="G149" s="43">
        <f>ROUND($R$1*'Evaluare Dej'!G148,-2)</f>
        <v>8900</v>
      </c>
      <c r="H149" s="43">
        <f>ROUND($R$1*'Evaluare Dej'!H148,-2)</f>
        <v>9900</v>
      </c>
      <c r="I149" s="43">
        <f>ROUND($R$1*'Evaluare Dej'!I148,-2)</f>
        <v>13200</v>
      </c>
      <c r="J149" s="43">
        <f>ROUND($R$1*'Evaluare Dej'!J148,-2)</f>
        <v>19800</v>
      </c>
      <c r="K149" s="43">
        <f>ROUND($R$1*'Evaluare Dej'!K148,-2)</f>
        <v>24800</v>
      </c>
      <c r="L149" s="43">
        <f>ROUND($R$1*'Evaluare Dej'!L148,-2)</f>
        <v>33000</v>
      </c>
      <c r="M149" s="30"/>
      <c r="N149" s="30"/>
      <c r="O149" s="30"/>
      <c r="P149" s="43">
        <f>ROUND($R$1*'Evaluare Dej'!P148,-1)</f>
        <v>0</v>
      </c>
      <c r="Q149" s="30"/>
      <c r="S149" s="5"/>
    </row>
    <row r="150" spans="1:19" ht="15.75">
      <c r="A150" s="69"/>
      <c r="B150" s="76"/>
      <c r="C150" s="22" t="s">
        <v>123</v>
      </c>
      <c r="D150" s="44">
        <f>ROUND($R$1*'Evaluare Dej'!D149,1)</f>
        <v>5</v>
      </c>
      <c r="E150" s="44">
        <f>ROUND($R$1*'Evaluare Dej'!E149,1)</f>
        <v>0.4</v>
      </c>
      <c r="F150" s="43">
        <f>ROUND($R$1*'Evaluare Dej'!F149,-2)</f>
        <v>16500</v>
      </c>
      <c r="G150" s="43">
        <f>ROUND($R$1*'Evaluare Dej'!G149,-2)</f>
        <v>17500</v>
      </c>
      <c r="H150" s="43">
        <f>ROUND($R$1*'Evaluare Dej'!H149,-2)</f>
        <v>19800</v>
      </c>
      <c r="I150" s="43">
        <f>ROUND($R$1*'Evaluare Dej'!I149,-2)</f>
        <v>26400</v>
      </c>
      <c r="J150" s="43">
        <f>ROUND($R$1*'Evaluare Dej'!J149,-2)</f>
        <v>39600</v>
      </c>
      <c r="K150" s="43">
        <f>ROUND($R$1*'Evaluare Dej'!K149,-2)</f>
        <v>49500</v>
      </c>
      <c r="L150" s="43">
        <f>ROUND($R$1*'Evaluare Dej'!L149,-2)</f>
        <v>66000</v>
      </c>
      <c r="M150" s="43">
        <f>ROUND($R$1*'Evaluare Dej'!M149,-2)</f>
        <v>82500</v>
      </c>
      <c r="N150" s="43">
        <f>ROUND($R$1*'Evaluare Dej'!N149,-2)</f>
        <v>9900</v>
      </c>
      <c r="O150" s="30"/>
      <c r="P150" s="43">
        <f>ROUND($R$1*'Evaluare Dej'!P149,-1)</f>
        <v>0</v>
      </c>
      <c r="Q150" s="30"/>
      <c r="S150" s="5"/>
    </row>
    <row r="151" spans="1:19" ht="15.75">
      <c r="A151" s="69"/>
      <c r="B151" s="76"/>
      <c r="C151" s="22" t="s">
        <v>124</v>
      </c>
      <c r="D151" s="44">
        <f>ROUND($R$1*'Evaluare Dej'!D150,1)</f>
        <v>1.7</v>
      </c>
      <c r="E151" s="44">
        <f>ROUND($R$1*'Evaluare Dej'!E150,1)</f>
        <v>0.2</v>
      </c>
      <c r="F151" s="43">
        <f>ROUND($R$1*'Evaluare Dej'!F150,-2)</f>
        <v>6600</v>
      </c>
      <c r="G151" s="43">
        <f>ROUND($R$1*'Evaluare Dej'!G150,-2)</f>
        <v>7300</v>
      </c>
      <c r="H151" s="43">
        <f>ROUND($R$1*'Evaluare Dej'!H150,-2)</f>
        <v>8300</v>
      </c>
      <c r="I151" s="43">
        <f>ROUND($R$1*'Evaluare Dej'!I150,-2)</f>
        <v>11600</v>
      </c>
      <c r="J151" s="43">
        <f>ROUND($R$1*'Evaluare Dej'!J150,-2)</f>
        <v>18200</v>
      </c>
      <c r="K151" s="43">
        <f>ROUND($R$1*'Evaluare Dej'!K150,-2)</f>
        <v>23100</v>
      </c>
      <c r="L151" s="30"/>
      <c r="M151" s="30"/>
      <c r="N151" s="30"/>
      <c r="O151" s="30"/>
      <c r="P151" s="43">
        <f>ROUND($R$1*'Evaluare Dej'!P150,-1)</f>
        <v>0</v>
      </c>
      <c r="Q151" s="30"/>
      <c r="S151" s="5"/>
    </row>
    <row r="152" spans="1:19" ht="15.75">
      <c r="A152" s="70"/>
      <c r="B152" s="77"/>
      <c r="C152" s="22" t="s">
        <v>125</v>
      </c>
      <c r="D152" s="44">
        <f>ROUND($R$1*'Evaluare Dej'!D151,1)</f>
        <v>1.7</v>
      </c>
      <c r="E152" s="44">
        <f>ROUND($R$1*'Evaluare Dej'!E151,1)</f>
        <v>0.2</v>
      </c>
      <c r="F152" s="43">
        <f>ROUND($R$1*'Evaluare Dej'!F151,-2)</f>
        <v>6600</v>
      </c>
      <c r="G152" s="43">
        <f>ROUND($R$1*'Evaluare Dej'!G151,-2)</f>
        <v>7300</v>
      </c>
      <c r="H152" s="43">
        <f>ROUND($R$1*'Evaluare Dej'!H151,-2)</f>
        <v>8300</v>
      </c>
      <c r="I152" s="43">
        <f>ROUND($R$1*'Evaluare Dej'!I151,-2)</f>
        <v>11600</v>
      </c>
      <c r="J152" s="43">
        <f>ROUND($R$1*'Evaluare Dej'!J151,-2)</f>
        <v>18200</v>
      </c>
      <c r="K152" s="43">
        <f>ROUND($R$1*'Evaluare Dej'!K151,-2)</f>
        <v>23100</v>
      </c>
      <c r="L152" s="30"/>
      <c r="M152" s="30"/>
      <c r="N152" s="30"/>
      <c r="O152" s="30"/>
      <c r="P152" s="43">
        <f>ROUND($R$1*'Evaluare Dej'!P151,-1)</f>
        <v>0</v>
      </c>
      <c r="Q152" s="30"/>
      <c r="S152" s="5"/>
    </row>
    <row r="153" spans="1:17" ht="12.75">
      <c r="A153" s="16"/>
      <c r="B153" s="16"/>
      <c r="C153" s="28"/>
      <c r="D153" s="29"/>
      <c r="E153" s="18"/>
      <c r="F153" s="18"/>
      <c r="G153" s="18"/>
      <c r="H153" s="18"/>
      <c r="I153" s="18"/>
      <c r="J153" s="18"/>
      <c r="K153" s="18"/>
      <c r="L153" s="15"/>
      <c r="M153" s="15"/>
      <c r="N153" s="15"/>
      <c r="O153" s="15"/>
      <c r="P153" s="15"/>
      <c r="Q153" s="5"/>
    </row>
    <row r="154" spans="1:17" ht="12.75">
      <c r="A154" s="23" t="s">
        <v>138</v>
      </c>
      <c r="B154" s="35"/>
      <c r="D154" s="35"/>
      <c r="E154" s="15"/>
      <c r="F154" s="15"/>
      <c r="G154" s="15"/>
      <c r="H154" s="15"/>
      <c r="I154" s="15"/>
      <c r="J154" s="15"/>
      <c r="K154" s="15"/>
      <c r="L154" s="15"/>
      <c r="M154" s="15"/>
      <c r="N154" s="15"/>
      <c r="O154" s="15"/>
      <c r="P154" s="15"/>
      <c r="Q154" s="5"/>
    </row>
    <row r="155" spans="1:17" ht="12.75">
      <c r="A155" s="40" t="s">
        <v>145</v>
      </c>
      <c r="B155" s="11"/>
      <c r="C155" s="23"/>
      <c r="D155" s="27"/>
      <c r="E155" s="15"/>
      <c r="F155" s="15"/>
      <c r="G155" s="15"/>
      <c r="H155" s="15"/>
      <c r="I155" s="15"/>
      <c r="J155" s="15"/>
      <c r="K155" s="15"/>
      <c r="L155" s="15"/>
      <c r="M155" s="15"/>
      <c r="N155" s="15"/>
      <c r="O155" s="15"/>
      <c r="P155" s="15"/>
      <c r="Q155" s="5"/>
    </row>
    <row r="156" spans="1:17" ht="12.75">
      <c r="A156" s="11"/>
      <c r="B156" s="11"/>
      <c r="C156" s="23"/>
      <c r="D156" s="27"/>
      <c r="E156" s="15"/>
      <c r="F156" s="15"/>
      <c r="G156" s="15"/>
      <c r="H156" s="15"/>
      <c r="I156" s="15"/>
      <c r="J156" s="15"/>
      <c r="K156" s="15"/>
      <c r="L156" s="15"/>
      <c r="M156" s="15"/>
      <c r="N156" s="15"/>
      <c r="O156" s="15"/>
      <c r="P156" s="15"/>
      <c r="Q156" s="5"/>
    </row>
    <row r="157" spans="1:17" ht="12.75">
      <c r="A157" s="11"/>
      <c r="B157" s="11"/>
      <c r="C157" s="5"/>
      <c r="D157" s="12"/>
      <c r="E157" s="15"/>
      <c r="F157" s="15"/>
      <c r="G157" s="15"/>
      <c r="H157" s="15"/>
      <c r="I157" s="15"/>
      <c r="J157" s="15"/>
      <c r="K157" s="15"/>
      <c r="L157" s="15"/>
      <c r="M157" s="15"/>
      <c r="N157" s="15"/>
      <c r="O157" s="15"/>
      <c r="P157" s="15"/>
      <c r="Q157" s="5"/>
    </row>
    <row r="158" spans="1:17" ht="20.25">
      <c r="A158" s="11"/>
      <c r="B158" s="4"/>
      <c r="C158" s="4"/>
      <c r="D158" s="13" t="s">
        <v>4</v>
      </c>
      <c r="E158" s="14"/>
      <c r="F158" s="4"/>
      <c r="G158" s="4"/>
      <c r="H158" s="4"/>
      <c r="I158" s="4"/>
      <c r="J158" s="4"/>
      <c r="P158" s="4"/>
      <c r="Q158" s="5"/>
    </row>
    <row r="159" spans="1:17" ht="12.75">
      <c r="A159" s="4"/>
      <c r="B159" s="4"/>
      <c r="C159" s="4"/>
      <c r="D159" s="4" t="s">
        <v>10</v>
      </c>
      <c r="E159" s="4"/>
      <c r="F159" s="4"/>
      <c r="G159" s="4"/>
      <c r="H159" s="4"/>
      <c r="I159" s="4"/>
      <c r="J159" s="4"/>
      <c r="P159" s="4"/>
      <c r="Q159" s="5"/>
    </row>
    <row r="160" spans="1:17" ht="12.75">
      <c r="A160" s="4"/>
      <c r="B160" s="4"/>
      <c r="C160" s="4"/>
      <c r="D160" s="4" t="s">
        <v>9</v>
      </c>
      <c r="E160" s="4"/>
      <c r="F160" s="4"/>
      <c r="G160" s="4"/>
      <c r="H160" s="4"/>
      <c r="I160" s="4"/>
      <c r="J160" s="4"/>
      <c r="P160" s="4"/>
      <c r="Q160" s="5"/>
    </row>
    <row r="161" spans="1:17" ht="15">
      <c r="A161" s="21"/>
      <c r="B161" s="21"/>
      <c r="C161" s="5"/>
      <c r="D161" s="12"/>
      <c r="E161" s="15"/>
      <c r="F161" s="15"/>
      <c r="G161" s="15"/>
      <c r="H161" s="15"/>
      <c r="I161" s="15"/>
      <c r="J161" s="15"/>
      <c r="K161" s="15"/>
      <c r="L161" s="15"/>
      <c r="M161" s="15"/>
      <c r="N161" s="15"/>
      <c r="O161" s="15"/>
      <c r="P161" s="15"/>
      <c r="Q161" s="5"/>
    </row>
    <row r="162" spans="1:17" ht="12.75">
      <c r="A162" s="11"/>
      <c r="B162" s="11"/>
      <c r="C162" s="5"/>
      <c r="D162" s="12"/>
      <c r="E162" s="15"/>
      <c r="F162" s="15"/>
      <c r="G162" s="15"/>
      <c r="H162" s="15"/>
      <c r="I162" s="15"/>
      <c r="J162" s="15"/>
      <c r="K162" s="15"/>
      <c r="L162" s="15"/>
      <c r="M162" s="15"/>
      <c r="N162" s="15"/>
      <c r="O162" s="15"/>
      <c r="P162" s="15"/>
      <c r="Q162" s="5"/>
    </row>
    <row r="163" spans="1:17" ht="12.75" customHeight="1">
      <c r="A163" s="78" t="s">
        <v>24</v>
      </c>
      <c r="B163" s="78"/>
      <c r="C163" s="78"/>
      <c r="D163" s="78"/>
      <c r="E163" s="78"/>
      <c r="F163" s="78"/>
      <c r="G163" s="78"/>
      <c r="H163" s="78"/>
      <c r="I163" s="78"/>
      <c r="J163" s="78"/>
      <c r="K163" s="78"/>
      <c r="L163" s="41"/>
      <c r="M163" s="41"/>
      <c r="N163" s="9"/>
      <c r="O163" s="9"/>
      <c r="P163" s="9"/>
      <c r="Q163" s="5"/>
    </row>
    <row r="164" spans="1:17" ht="12.75" customHeight="1">
      <c r="A164" s="65" t="s">
        <v>0</v>
      </c>
      <c r="B164" s="83" t="s">
        <v>5</v>
      </c>
      <c r="C164" s="84"/>
      <c r="D164" s="65" t="s">
        <v>22</v>
      </c>
      <c r="E164" s="65"/>
      <c r="F164" s="65"/>
      <c r="G164" s="65"/>
      <c r="H164" s="65"/>
      <c r="I164" s="65"/>
      <c r="J164" s="65"/>
      <c r="K164" s="65"/>
      <c r="L164" s="20"/>
      <c r="M164" s="20"/>
      <c r="N164" s="9"/>
      <c r="O164" s="9"/>
      <c r="P164" s="9"/>
      <c r="Q164" s="5"/>
    </row>
    <row r="165" spans="1:18" ht="12.75" customHeight="1">
      <c r="A165" s="65"/>
      <c r="B165" s="85"/>
      <c r="C165" s="86"/>
      <c r="D165" s="65" t="s">
        <v>57</v>
      </c>
      <c r="E165" s="65"/>
      <c r="F165" s="65" t="s">
        <v>139</v>
      </c>
      <c r="G165" s="65"/>
      <c r="H165" s="65" t="s">
        <v>7</v>
      </c>
      <c r="I165" s="65"/>
      <c r="J165" s="65" t="s">
        <v>8</v>
      </c>
      <c r="K165" s="65"/>
      <c r="L165" s="9"/>
      <c r="M165" s="9"/>
      <c r="N165" s="5"/>
      <c r="O165" s="5"/>
      <c r="P165" s="5"/>
      <c r="R165" s="1"/>
    </row>
    <row r="166" spans="1:18" ht="12.75" customHeight="1">
      <c r="A166" s="65"/>
      <c r="B166" s="85"/>
      <c r="C166" s="86"/>
      <c r="D166" s="65"/>
      <c r="E166" s="65"/>
      <c r="F166" s="65"/>
      <c r="G166" s="65"/>
      <c r="H166" s="65"/>
      <c r="I166" s="65"/>
      <c r="J166" s="65"/>
      <c r="K166" s="65"/>
      <c r="L166" s="9"/>
      <c r="M166" s="9"/>
      <c r="N166" s="5"/>
      <c r="O166" s="5"/>
      <c r="P166" s="5"/>
      <c r="R166" s="1"/>
    </row>
    <row r="167" spans="1:18" ht="12.75" customHeight="1">
      <c r="A167" s="65"/>
      <c r="B167" s="87"/>
      <c r="C167" s="88"/>
      <c r="D167" s="65" t="s">
        <v>143</v>
      </c>
      <c r="E167" s="65"/>
      <c r="F167" s="65" t="s">
        <v>143</v>
      </c>
      <c r="G167" s="65"/>
      <c r="H167" s="65" t="s">
        <v>143</v>
      </c>
      <c r="I167" s="65"/>
      <c r="J167" s="65" t="s">
        <v>143</v>
      </c>
      <c r="K167" s="65"/>
      <c r="L167" s="9"/>
      <c r="M167" s="9"/>
      <c r="N167" s="5"/>
      <c r="O167" s="5"/>
      <c r="P167" s="5"/>
      <c r="R167" s="1"/>
    </row>
    <row r="168" spans="1:18" ht="14.25" customHeight="1">
      <c r="A168" s="68">
        <v>1</v>
      </c>
      <c r="B168" s="68" t="s">
        <v>25</v>
      </c>
      <c r="C168" s="24" t="s">
        <v>25</v>
      </c>
      <c r="D168" s="103">
        <f>ROUND($R$1*'Evaluare Dej'!D167,2)</f>
        <v>0.53</v>
      </c>
      <c r="E168" s="104">
        <f>ROUND($R$1*'Evaluare Dej'!E167,1)</f>
        <v>0</v>
      </c>
      <c r="F168" s="103">
        <f>ROUND($R$1*'Evaluare Dej'!F167,2)</f>
        <v>0.26</v>
      </c>
      <c r="G168" s="104">
        <f>ROUND($R$1*'Evaluare Dej'!G167,1)</f>
        <v>0</v>
      </c>
      <c r="H168" s="103">
        <f>ROUND($R$1*'Evaluare Dej'!H167,2)</f>
        <v>0.42</v>
      </c>
      <c r="I168" s="104">
        <f>ROUND($R$1*'Evaluare Dej'!I167,1)</f>
        <v>0</v>
      </c>
      <c r="J168" s="103">
        <f>ROUND($R$1*'Evaluare Dej'!J167,2)</f>
        <v>0.21</v>
      </c>
      <c r="K168" s="104">
        <f>ROUND($R$1*'Evaluare Dej'!K167,1)</f>
        <v>0</v>
      </c>
      <c r="L168" s="5"/>
      <c r="M168" s="5"/>
      <c r="N168" s="1"/>
      <c r="O168" s="1"/>
      <c r="P168" s="1"/>
      <c r="R168" s="1"/>
    </row>
    <row r="169" spans="1:13" s="37" customFormat="1" ht="14.25" customHeight="1">
      <c r="A169" s="69"/>
      <c r="B169" s="69"/>
      <c r="C169" s="24" t="s">
        <v>128</v>
      </c>
      <c r="D169" s="103">
        <f>ROUND($R$1*'Evaluare Dej'!D168,2)</f>
        <v>0.32</v>
      </c>
      <c r="E169" s="104">
        <f>ROUND($R$1*'Evaluare Dej'!E168,1)</f>
        <v>0</v>
      </c>
      <c r="F169" s="103">
        <f>ROUND($R$1*'Evaluare Dej'!F168,2)</f>
        <v>0.17</v>
      </c>
      <c r="G169" s="104">
        <f>ROUND($R$1*'Evaluare Dej'!G168,1)</f>
        <v>0</v>
      </c>
      <c r="H169" s="103">
        <f>ROUND($R$1*'Evaluare Dej'!H168,2)</f>
        <v>0.21</v>
      </c>
      <c r="I169" s="104">
        <f>ROUND($R$1*'Evaluare Dej'!I168,1)</f>
        <v>0</v>
      </c>
      <c r="J169" s="103">
        <f>ROUND($R$1*'Evaluare Dej'!J168,2)</f>
        <v>0.21</v>
      </c>
      <c r="K169" s="104">
        <f>ROUND($R$1*'Evaluare Dej'!K168,1)</f>
        <v>0</v>
      </c>
      <c r="L169" s="36"/>
      <c r="M169" s="36"/>
    </row>
    <row r="170" spans="1:13" s="37" customFormat="1" ht="14.25" customHeight="1">
      <c r="A170" s="69"/>
      <c r="B170" s="69"/>
      <c r="C170" s="24" t="s">
        <v>129</v>
      </c>
      <c r="D170" s="103">
        <f>ROUND($R$1*'Evaluare Dej'!D169,2)</f>
        <v>0.32</v>
      </c>
      <c r="E170" s="104">
        <f>ROUND($R$1*'Evaluare Dej'!E169,1)</f>
        <v>0</v>
      </c>
      <c r="F170" s="103">
        <f>ROUND($R$1*'Evaluare Dej'!F169,2)</f>
        <v>0.17</v>
      </c>
      <c r="G170" s="104">
        <f>ROUND($R$1*'Evaluare Dej'!G169,1)</f>
        <v>0</v>
      </c>
      <c r="H170" s="103">
        <f>ROUND($R$1*'Evaluare Dej'!H169,2)</f>
        <v>0.21</v>
      </c>
      <c r="I170" s="104">
        <f>ROUND($R$1*'Evaluare Dej'!I169,1)</f>
        <v>0</v>
      </c>
      <c r="J170" s="103">
        <f>ROUND($R$1*'Evaluare Dej'!J169,2)</f>
        <v>0.21</v>
      </c>
      <c r="K170" s="104">
        <f>ROUND($R$1*'Evaluare Dej'!K169,1)</f>
        <v>0</v>
      </c>
      <c r="L170" s="36"/>
      <c r="M170" s="36"/>
    </row>
    <row r="171" spans="1:18" ht="14.25" customHeight="1">
      <c r="A171" s="70"/>
      <c r="B171" s="70"/>
      <c r="C171" s="24" t="s">
        <v>130</v>
      </c>
      <c r="D171" s="103">
        <f>ROUND($R$1*'Evaluare Dej'!D170,2)</f>
        <v>0.32</v>
      </c>
      <c r="E171" s="104">
        <f>ROUND($R$1*'Evaluare Dej'!E170,1)</f>
        <v>0</v>
      </c>
      <c r="F171" s="103">
        <f>ROUND($R$1*'Evaluare Dej'!F170,2)</f>
        <v>0.17</v>
      </c>
      <c r="G171" s="104">
        <f>ROUND($R$1*'Evaluare Dej'!G170,1)</f>
        <v>0</v>
      </c>
      <c r="H171" s="103">
        <f>ROUND($R$1*'Evaluare Dej'!H170,2)</f>
        <v>0.21</v>
      </c>
      <c r="I171" s="104">
        <f>ROUND($R$1*'Evaluare Dej'!I170,1)</f>
        <v>0</v>
      </c>
      <c r="J171" s="103">
        <f>ROUND($R$1*'Evaluare Dej'!J170,2)</f>
        <v>0.21</v>
      </c>
      <c r="K171" s="104">
        <f>ROUND($R$1*'Evaluare Dej'!K170,1)</f>
        <v>0</v>
      </c>
      <c r="L171" s="5"/>
      <c r="M171" s="5"/>
      <c r="N171" s="1"/>
      <c r="O171" s="1"/>
      <c r="P171" s="1"/>
      <c r="R171" s="1"/>
    </row>
    <row r="172" spans="1:18" ht="15.75">
      <c r="A172" s="68">
        <f>A168+1</f>
        <v>2</v>
      </c>
      <c r="B172" s="75" t="s">
        <v>38</v>
      </c>
      <c r="C172" s="22" t="s">
        <v>38</v>
      </c>
      <c r="D172" s="103">
        <f>ROUND($R$1*'Evaluare Dej'!D171,2)</f>
        <v>0.32</v>
      </c>
      <c r="E172" s="104">
        <f>ROUND($R$1*'Evaluare Dej'!E171,1)</f>
        <v>0</v>
      </c>
      <c r="F172" s="103">
        <f>ROUND($R$1*'Evaluare Dej'!F171,2)</f>
        <v>0.21</v>
      </c>
      <c r="G172" s="104">
        <f>ROUND($R$1*'Evaluare Dej'!G171,1)</f>
        <v>0</v>
      </c>
      <c r="H172" s="103">
        <f>ROUND($R$1*'Evaluare Dej'!H171,2)</f>
        <v>0.25</v>
      </c>
      <c r="I172" s="104">
        <f>ROUND($R$1*'Evaluare Dej'!I171,1)</f>
        <v>0</v>
      </c>
      <c r="J172" s="103">
        <f>ROUND($R$1*'Evaluare Dej'!J171,2)</f>
        <v>0.32</v>
      </c>
      <c r="K172" s="104">
        <f>ROUND($R$1*'Evaluare Dej'!K171,1)</f>
        <v>0</v>
      </c>
      <c r="L172" s="5"/>
      <c r="M172" s="5"/>
      <c r="N172" s="1"/>
      <c r="O172" s="1"/>
      <c r="P172" s="1"/>
      <c r="R172" s="1"/>
    </row>
    <row r="173" spans="1:18" ht="15.75">
      <c r="A173" s="69"/>
      <c r="B173" s="76"/>
      <c r="C173" s="22" t="s">
        <v>66</v>
      </c>
      <c r="D173" s="103">
        <f>ROUND($R$1*'Evaluare Dej'!D172,2)</f>
        <v>0.15</v>
      </c>
      <c r="E173" s="104">
        <f>ROUND($R$1*'Evaluare Dej'!E172,1)</f>
        <v>0</v>
      </c>
      <c r="F173" s="103">
        <f>ROUND($R$1*'Evaluare Dej'!F172,2)</f>
        <v>0.13</v>
      </c>
      <c r="G173" s="104">
        <f>ROUND($R$1*'Evaluare Dej'!G172,1)</f>
        <v>0</v>
      </c>
      <c r="H173" s="103">
        <f>ROUND($R$1*'Evaluare Dej'!H172,2)</f>
        <v>0.21</v>
      </c>
      <c r="I173" s="104">
        <f>ROUND($R$1*'Evaluare Dej'!I172,1)</f>
        <v>0</v>
      </c>
      <c r="J173" s="103">
        <f>ROUND($R$1*'Evaluare Dej'!J172,2)</f>
        <v>0.25</v>
      </c>
      <c r="K173" s="104">
        <f>ROUND($R$1*'Evaluare Dej'!K172,1)</f>
        <v>0</v>
      </c>
      <c r="L173" s="5"/>
      <c r="M173" s="5"/>
      <c r="N173" s="1"/>
      <c r="O173" s="1"/>
      <c r="P173" s="1"/>
      <c r="R173" s="1"/>
    </row>
    <row r="174" spans="1:18" ht="15.75">
      <c r="A174" s="69"/>
      <c r="B174" s="76"/>
      <c r="C174" s="22" t="s">
        <v>67</v>
      </c>
      <c r="D174" s="103">
        <f>ROUND($R$1*'Evaluare Dej'!D173,2)</f>
        <v>0.15</v>
      </c>
      <c r="E174" s="104">
        <f>ROUND($R$1*'Evaluare Dej'!E173,1)</f>
        <v>0</v>
      </c>
      <c r="F174" s="103">
        <f>ROUND($R$1*'Evaluare Dej'!F173,2)</f>
        <v>0.13</v>
      </c>
      <c r="G174" s="104">
        <f>ROUND($R$1*'Evaluare Dej'!G173,1)</f>
        <v>0</v>
      </c>
      <c r="H174" s="103">
        <f>ROUND($R$1*'Evaluare Dej'!H173,2)</f>
        <v>0.21</v>
      </c>
      <c r="I174" s="104">
        <f>ROUND($R$1*'Evaluare Dej'!I173,1)</f>
        <v>0</v>
      </c>
      <c r="J174" s="103">
        <f>ROUND($R$1*'Evaluare Dej'!J173,2)</f>
        <v>0.25</v>
      </c>
      <c r="K174" s="104">
        <f>ROUND($R$1*'Evaluare Dej'!K173,1)</f>
        <v>0</v>
      </c>
      <c r="L174" s="5"/>
      <c r="M174" s="5"/>
      <c r="N174" s="1"/>
      <c r="O174" s="1"/>
      <c r="P174" s="1"/>
      <c r="R174" s="1"/>
    </row>
    <row r="175" spans="1:18" ht="15.75">
      <c r="A175" s="69"/>
      <c r="B175" s="76"/>
      <c r="C175" s="22" t="s">
        <v>68</v>
      </c>
      <c r="D175" s="103">
        <f>ROUND($R$1*'Evaluare Dej'!D174,2)</f>
        <v>0.15</v>
      </c>
      <c r="E175" s="104">
        <f>ROUND($R$1*'Evaluare Dej'!E174,1)</f>
        <v>0</v>
      </c>
      <c r="F175" s="103">
        <f>ROUND($R$1*'Evaluare Dej'!F174,2)</f>
        <v>0.13</v>
      </c>
      <c r="G175" s="104">
        <f>ROUND($R$1*'Evaluare Dej'!G174,1)</f>
        <v>0</v>
      </c>
      <c r="H175" s="103">
        <f>ROUND($R$1*'Evaluare Dej'!H174,2)</f>
        <v>0.21</v>
      </c>
      <c r="I175" s="104">
        <f>ROUND($R$1*'Evaluare Dej'!I174,1)</f>
        <v>0</v>
      </c>
      <c r="J175" s="103">
        <f>ROUND($R$1*'Evaluare Dej'!J174,2)</f>
        <v>0.25</v>
      </c>
      <c r="K175" s="104">
        <f>ROUND($R$1*'Evaluare Dej'!K174,1)</f>
        <v>0</v>
      </c>
      <c r="L175" s="5"/>
      <c r="M175" s="5"/>
      <c r="N175" s="1"/>
      <c r="O175" s="1"/>
      <c r="P175" s="1"/>
      <c r="R175" s="1"/>
    </row>
    <row r="176" spans="1:18" ht="15.75">
      <c r="A176" s="69"/>
      <c r="B176" s="76"/>
      <c r="C176" s="22" t="s">
        <v>69</v>
      </c>
      <c r="D176" s="103">
        <f>ROUND($R$1*'Evaluare Dej'!D175,2)</f>
        <v>0.15</v>
      </c>
      <c r="E176" s="104">
        <f>ROUND($R$1*'Evaluare Dej'!E175,1)</f>
        <v>0</v>
      </c>
      <c r="F176" s="103">
        <f>ROUND($R$1*'Evaluare Dej'!F175,2)</f>
        <v>0.13</v>
      </c>
      <c r="G176" s="104">
        <f>ROUND($R$1*'Evaluare Dej'!G175,1)</f>
        <v>0</v>
      </c>
      <c r="H176" s="103">
        <f>ROUND($R$1*'Evaluare Dej'!H175,2)</f>
        <v>0.21</v>
      </c>
      <c r="I176" s="104">
        <f>ROUND($R$1*'Evaluare Dej'!I175,1)</f>
        <v>0</v>
      </c>
      <c r="J176" s="103">
        <f>ROUND($R$1*'Evaluare Dej'!J175,2)</f>
        <v>0.25</v>
      </c>
      <c r="K176" s="104">
        <f>ROUND($R$1*'Evaluare Dej'!K175,1)</f>
        <v>0</v>
      </c>
      <c r="L176" s="5"/>
      <c r="M176" s="5"/>
      <c r="N176" s="1"/>
      <c r="O176" s="1"/>
      <c r="P176" s="1"/>
      <c r="R176" s="1"/>
    </row>
    <row r="177" spans="1:18" ht="15.75">
      <c r="A177" s="69"/>
      <c r="B177" s="76"/>
      <c r="C177" s="22" t="s">
        <v>70</v>
      </c>
      <c r="D177" s="103">
        <f>ROUND($R$1*'Evaluare Dej'!D176,2)</f>
        <v>0.15</v>
      </c>
      <c r="E177" s="104">
        <f>ROUND($R$1*'Evaluare Dej'!E176,1)</f>
        <v>0</v>
      </c>
      <c r="F177" s="103">
        <f>ROUND($R$1*'Evaluare Dej'!F176,2)</f>
        <v>0.13</v>
      </c>
      <c r="G177" s="104">
        <f>ROUND($R$1*'Evaluare Dej'!G176,1)</f>
        <v>0</v>
      </c>
      <c r="H177" s="103">
        <f>ROUND($R$1*'Evaluare Dej'!H176,2)</f>
        <v>0.21</v>
      </c>
      <c r="I177" s="104">
        <f>ROUND($R$1*'Evaluare Dej'!I176,1)</f>
        <v>0</v>
      </c>
      <c r="J177" s="103">
        <f>ROUND($R$1*'Evaluare Dej'!J176,2)</f>
        <v>0.25</v>
      </c>
      <c r="K177" s="104">
        <f>ROUND($R$1*'Evaluare Dej'!K176,1)</f>
        <v>0</v>
      </c>
      <c r="L177" s="5"/>
      <c r="M177" s="5"/>
      <c r="N177" s="1"/>
      <c r="O177" s="1"/>
      <c r="P177" s="1"/>
      <c r="R177" s="1"/>
    </row>
    <row r="178" spans="1:18" ht="15.75">
      <c r="A178" s="69"/>
      <c r="B178" s="76"/>
      <c r="C178" s="22" t="s">
        <v>71</v>
      </c>
      <c r="D178" s="103">
        <f>ROUND($R$1*'Evaluare Dej'!D177,2)</f>
        <v>0.15</v>
      </c>
      <c r="E178" s="104">
        <f>ROUND($R$1*'Evaluare Dej'!E177,1)</f>
        <v>0</v>
      </c>
      <c r="F178" s="103">
        <f>ROUND($R$1*'Evaluare Dej'!F177,2)</f>
        <v>0.13</v>
      </c>
      <c r="G178" s="104">
        <f>ROUND($R$1*'Evaluare Dej'!G177,1)</f>
        <v>0</v>
      </c>
      <c r="H178" s="103">
        <f>ROUND($R$1*'Evaluare Dej'!H177,2)</f>
        <v>0.21</v>
      </c>
      <c r="I178" s="104">
        <f>ROUND($R$1*'Evaluare Dej'!I177,1)</f>
        <v>0</v>
      </c>
      <c r="J178" s="103">
        <f>ROUND($R$1*'Evaluare Dej'!J177,2)</f>
        <v>0.25</v>
      </c>
      <c r="K178" s="104">
        <f>ROUND($R$1*'Evaluare Dej'!K177,1)</f>
        <v>0</v>
      </c>
      <c r="L178" s="5"/>
      <c r="M178" s="5"/>
      <c r="N178" s="1"/>
      <c r="O178" s="1"/>
      <c r="P178" s="1"/>
      <c r="R178" s="1"/>
    </row>
    <row r="179" spans="1:18" ht="15.75">
      <c r="A179" s="69"/>
      <c r="B179" s="76"/>
      <c r="C179" s="22" t="s">
        <v>72</v>
      </c>
      <c r="D179" s="103">
        <f>ROUND($R$1*'Evaluare Dej'!D178,2)</f>
        <v>0.15</v>
      </c>
      <c r="E179" s="104">
        <f>ROUND($R$1*'Evaluare Dej'!E178,1)</f>
        <v>0</v>
      </c>
      <c r="F179" s="103">
        <f>ROUND($R$1*'Evaluare Dej'!F178,2)</f>
        <v>0.13</v>
      </c>
      <c r="G179" s="104">
        <f>ROUND($R$1*'Evaluare Dej'!G178,1)</f>
        <v>0</v>
      </c>
      <c r="H179" s="103">
        <f>ROUND($R$1*'Evaluare Dej'!H178,2)</f>
        <v>0.21</v>
      </c>
      <c r="I179" s="104">
        <f>ROUND($R$1*'Evaluare Dej'!I178,1)</f>
        <v>0</v>
      </c>
      <c r="J179" s="103">
        <f>ROUND($R$1*'Evaluare Dej'!J178,2)</f>
        <v>0.25</v>
      </c>
      <c r="K179" s="104">
        <f>ROUND($R$1*'Evaluare Dej'!K178,1)</f>
        <v>0</v>
      </c>
      <c r="L179" s="5"/>
      <c r="M179" s="5"/>
      <c r="N179" s="1"/>
      <c r="O179" s="1"/>
      <c r="P179" s="1"/>
      <c r="R179" s="1"/>
    </row>
    <row r="180" spans="1:18" ht="15.75">
      <c r="A180" s="69"/>
      <c r="B180" s="76"/>
      <c r="C180" s="22" t="s">
        <v>73</v>
      </c>
      <c r="D180" s="103">
        <f>ROUND($R$1*'Evaluare Dej'!D179,2)</f>
        <v>0.15</v>
      </c>
      <c r="E180" s="104">
        <f>ROUND($R$1*'Evaluare Dej'!E179,1)</f>
        <v>0</v>
      </c>
      <c r="F180" s="103">
        <f>ROUND($R$1*'Evaluare Dej'!F179,2)</f>
        <v>0.13</v>
      </c>
      <c r="G180" s="104">
        <f>ROUND($R$1*'Evaluare Dej'!G179,1)</f>
        <v>0</v>
      </c>
      <c r="H180" s="103">
        <f>ROUND($R$1*'Evaluare Dej'!H179,2)</f>
        <v>0.21</v>
      </c>
      <c r="I180" s="104">
        <f>ROUND($R$1*'Evaluare Dej'!I179,1)</f>
        <v>0</v>
      </c>
      <c r="J180" s="103">
        <f>ROUND($R$1*'Evaluare Dej'!J179,2)</f>
        <v>0.25</v>
      </c>
      <c r="K180" s="104">
        <f>ROUND($R$1*'Evaluare Dej'!K179,1)</f>
        <v>0</v>
      </c>
      <c r="L180" s="5"/>
      <c r="M180" s="5"/>
      <c r="N180" s="1"/>
      <c r="O180" s="1"/>
      <c r="P180" s="1"/>
      <c r="R180" s="1"/>
    </row>
    <row r="181" spans="1:18" ht="15.75">
      <c r="A181" s="69"/>
      <c r="B181" s="76"/>
      <c r="C181" s="22" t="s">
        <v>74</v>
      </c>
      <c r="D181" s="103">
        <f>ROUND($R$1*'Evaluare Dej'!D180,2)</f>
        <v>0.15</v>
      </c>
      <c r="E181" s="104">
        <f>ROUND($R$1*'Evaluare Dej'!E180,1)</f>
        <v>0</v>
      </c>
      <c r="F181" s="103">
        <f>ROUND($R$1*'Evaluare Dej'!F180,2)</f>
        <v>0.13</v>
      </c>
      <c r="G181" s="104">
        <f>ROUND($R$1*'Evaluare Dej'!G180,1)</f>
        <v>0</v>
      </c>
      <c r="H181" s="103">
        <f>ROUND($R$1*'Evaluare Dej'!H180,2)</f>
        <v>0.21</v>
      </c>
      <c r="I181" s="104">
        <f>ROUND($R$1*'Evaluare Dej'!I180,1)</f>
        <v>0</v>
      </c>
      <c r="J181" s="103">
        <f>ROUND($R$1*'Evaluare Dej'!J180,2)</f>
        <v>0.25</v>
      </c>
      <c r="K181" s="104">
        <f>ROUND($R$1*'Evaluare Dej'!K180,1)</f>
        <v>0</v>
      </c>
      <c r="L181" s="5"/>
      <c r="M181" s="5"/>
      <c r="N181" s="1"/>
      <c r="O181" s="1"/>
      <c r="P181" s="1"/>
      <c r="R181" s="1"/>
    </row>
    <row r="182" spans="1:18" ht="15.75">
      <c r="A182" s="70"/>
      <c r="B182" s="77"/>
      <c r="C182" s="22" t="s">
        <v>75</v>
      </c>
      <c r="D182" s="103">
        <f>ROUND($R$1*'Evaluare Dej'!D181,2)</f>
        <v>0.15</v>
      </c>
      <c r="E182" s="104">
        <f>ROUND($R$1*'Evaluare Dej'!E181,1)</f>
        <v>0</v>
      </c>
      <c r="F182" s="103">
        <f>ROUND($R$1*'Evaluare Dej'!F181,2)</f>
        <v>0.13</v>
      </c>
      <c r="G182" s="104">
        <f>ROUND($R$1*'Evaluare Dej'!G181,1)</f>
        <v>0</v>
      </c>
      <c r="H182" s="103">
        <f>ROUND($R$1*'Evaluare Dej'!H181,2)</f>
        <v>0.21</v>
      </c>
      <c r="I182" s="104">
        <f>ROUND($R$1*'Evaluare Dej'!I181,1)</f>
        <v>0</v>
      </c>
      <c r="J182" s="103">
        <f>ROUND($R$1*'Evaluare Dej'!J181,2)</f>
        <v>0.25</v>
      </c>
      <c r="K182" s="104">
        <f>ROUND($R$1*'Evaluare Dej'!K181,1)</f>
        <v>0</v>
      </c>
      <c r="L182" s="5"/>
      <c r="M182" s="5"/>
      <c r="N182" s="1"/>
      <c r="O182" s="1"/>
      <c r="P182" s="1"/>
      <c r="R182" s="1"/>
    </row>
    <row r="183" spans="1:18" ht="15.75">
      <c r="A183" s="68">
        <f>A172+1</f>
        <v>3</v>
      </c>
      <c r="B183" s="75" t="s">
        <v>36</v>
      </c>
      <c r="C183" s="22" t="s">
        <v>36</v>
      </c>
      <c r="D183" s="103">
        <f>ROUND($R$1*'Evaluare Dej'!D182,2)</f>
        <v>0.32</v>
      </c>
      <c r="E183" s="104">
        <f>ROUND($R$1*'Evaluare Dej'!E182,1)</f>
        <v>0</v>
      </c>
      <c r="F183" s="103">
        <f>ROUND($R$1*'Evaluare Dej'!F182,2)</f>
        <v>0.15</v>
      </c>
      <c r="G183" s="104">
        <f>ROUND($R$1*'Evaluare Dej'!G182,1)</f>
        <v>0</v>
      </c>
      <c r="H183" s="103">
        <f>ROUND($R$1*'Evaluare Dej'!H182,2)</f>
        <v>0.29</v>
      </c>
      <c r="I183" s="104">
        <f>ROUND($R$1*'Evaluare Dej'!I182,1)</f>
        <v>0</v>
      </c>
      <c r="J183" s="103">
        <f>ROUND($R$1*'Evaluare Dej'!J182,2)</f>
        <v>0.21</v>
      </c>
      <c r="K183" s="104">
        <f>ROUND($R$1*'Evaluare Dej'!K182,1)</f>
        <v>0</v>
      </c>
      <c r="L183" s="5"/>
      <c r="M183" s="5"/>
      <c r="N183" s="1"/>
      <c r="O183" s="1"/>
      <c r="P183" s="1"/>
      <c r="R183" s="1"/>
    </row>
    <row r="184" spans="1:18" ht="15.75">
      <c r="A184" s="69"/>
      <c r="B184" s="76"/>
      <c r="C184" s="22" t="s">
        <v>76</v>
      </c>
      <c r="D184" s="103">
        <f>ROUND($R$1*'Evaluare Dej'!D183,2)</f>
        <v>0.16</v>
      </c>
      <c r="E184" s="104">
        <f>ROUND($R$1*'Evaluare Dej'!E183,1)</f>
        <v>0</v>
      </c>
      <c r="F184" s="103">
        <f>ROUND($R$1*'Evaluare Dej'!F183,2)</f>
        <v>0.11</v>
      </c>
      <c r="G184" s="104">
        <f>ROUND($R$1*'Evaluare Dej'!G183,1)</f>
        <v>0</v>
      </c>
      <c r="H184" s="103">
        <f>ROUND($R$1*'Evaluare Dej'!H183,2)</f>
        <v>0.21</v>
      </c>
      <c r="I184" s="104">
        <f>ROUND($R$1*'Evaluare Dej'!I183,1)</f>
        <v>0</v>
      </c>
      <c r="J184" s="103">
        <f>ROUND($R$1*'Evaluare Dej'!J183,2)</f>
        <v>0.21</v>
      </c>
      <c r="K184" s="104">
        <f>ROUND($R$1*'Evaluare Dej'!K183,1)</f>
        <v>0</v>
      </c>
      <c r="L184" s="5"/>
      <c r="M184" s="5"/>
      <c r="N184" s="1"/>
      <c r="O184" s="1"/>
      <c r="P184" s="1"/>
      <c r="R184" s="1"/>
    </row>
    <row r="185" spans="1:18" ht="15.75">
      <c r="A185" s="70"/>
      <c r="B185" s="77"/>
      <c r="C185" s="22" t="s">
        <v>77</v>
      </c>
      <c r="D185" s="103">
        <f>ROUND($R$1*'Evaluare Dej'!D184,2)</f>
        <v>0.16</v>
      </c>
      <c r="E185" s="104">
        <f>ROUND($R$1*'Evaluare Dej'!E184,1)</f>
        <v>0</v>
      </c>
      <c r="F185" s="103">
        <f>ROUND($R$1*'Evaluare Dej'!F184,2)</f>
        <v>0.11</v>
      </c>
      <c r="G185" s="104">
        <f>ROUND($R$1*'Evaluare Dej'!G184,1)</f>
        <v>0</v>
      </c>
      <c r="H185" s="103">
        <f>ROUND($R$1*'Evaluare Dej'!H184,2)</f>
        <v>0.21</v>
      </c>
      <c r="I185" s="104">
        <f>ROUND($R$1*'Evaluare Dej'!I184,1)</f>
        <v>0</v>
      </c>
      <c r="J185" s="103">
        <f>ROUND($R$1*'Evaluare Dej'!J184,2)</f>
        <v>0.21</v>
      </c>
      <c r="K185" s="104">
        <f>ROUND($R$1*'Evaluare Dej'!K184,1)</f>
        <v>0</v>
      </c>
      <c r="L185" s="5"/>
      <c r="M185" s="5"/>
      <c r="N185" s="1"/>
      <c r="O185" s="1"/>
      <c r="P185" s="1"/>
      <c r="R185" s="1"/>
    </row>
    <row r="186" spans="1:18" ht="15.75">
      <c r="A186" s="68">
        <f>A183+1</f>
        <v>4</v>
      </c>
      <c r="B186" s="75" t="s">
        <v>54</v>
      </c>
      <c r="C186" s="22" t="s">
        <v>54</v>
      </c>
      <c r="D186" s="103">
        <f>ROUND($R$1*'Evaluare Dej'!D185,2)</f>
        <v>0.25</v>
      </c>
      <c r="E186" s="104">
        <f>ROUND($R$1*'Evaluare Dej'!E185,1)</f>
        <v>0</v>
      </c>
      <c r="F186" s="103">
        <f>ROUND($R$1*'Evaluare Dej'!F185,2)</f>
        <v>0.13</v>
      </c>
      <c r="G186" s="104">
        <f>ROUND($R$1*'Evaluare Dej'!G185,1)</f>
        <v>0</v>
      </c>
      <c r="H186" s="103">
        <f>ROUND($R$1*'Evaluare Dej'!H185,2)</f>
        <v>0.29</v>
      </c>
      <c r="I186" s="104">
        <f>ROUND($R$1*'Evaluare Dej'!I185,1)</f>
        <v>0</v>
      </c>
      <c r="J186" s="103">
        <f>ROUND($R$1*'Evaluare Dej'!J185,2)</f>
        <v>0.21</v>
      </c>
      <c r="K186" s="104">
        <f>ROUND($R$1*'Evaluare Dej'!K185,1)</f>
        <v>0</v>
      </c>
      <c r="L186" s="5"/>
      <c r="M186" s="5"/>
      <c r="N186" s="1"/>
      <c r="O186" s="1"/>
      <c r="P186" s="1"/>
      <c r="R186" s="1"/>
    </row>
    <row r="187" spans="1:18" ht="15.75">
      <c r="A187" s="69"/>
      <c r="B187" s="76"/>
      <c r="C187" s="22" t="s">
        <v>78</v>
      </c>
      <c r="D187" s="103">
        <f>ROUND($R$1*'Evaluare Dej'!D186,2)</f>
        <v>0.17</v>
      </c>
      <c r="E187" s="104">
        <f>ROUND($R$1*'Evaluare Dej'!E186,1)</f>
        <v>0</v>
      </c>
      <c r="F187" s="103">
        <f>ROUND($R$1*'Evaluare Dej'!F186,2)</f>
        <v>0.13</v>
      </c>
      <c r="G187" s="104">
        <f>ROUND($R$1*'Evaluare Dej'!G186,1)</f>
        <v>0</v>
      </c>
      <c r="H187" s="103">
        <f>ROUND($R$1*'Evaluare Dej'!H186,2)</f>
        <v>0.3</v>
      </c>
      <c r="I187" s="104">
        <f>ROUND($R$1*'Evaluare Dej'!I186,1)</f>
        <v>0</v>
      </c>
      <c r="J187" s="103">
        <f>ROUND($R$1*'Evaluare Dej'!J186,2)</f>
        <v>0.25</v>
      </c>
      <c r="K187" s="104">
        <f>ROUND($R$1*'Evaluare Dej'!K186,1)</f>
        <v>0</v>
      </c>
      <c r="L187" s="5"/>
      <c r="M187" s="5"/>
      <c r="N187" s="1"/>
      <c r="O187" s="1"/>
      <c r="P187" s="1"/>
      <c r="R187" s="1"/>
    </row>
    <row r="188" spans="1:18" ht="15.75">
      <c r="A188" s="69"/>
      <c r="B188" s="76"/>
      <c r="C188" s="22" t="s">
        <v>79</v>
      </c>
      <c r="D188" s="103">
        <f>ROUND($R$1*'Evaluare Dej'!D187,2)</f>
        <v>0.25</v>
      </c>
      <c r="E188" s="104">
        <f>ROUND($R$1*'Evaluare Dej'!E187,1)</f>
        <v>0</v>
      </c>
      <c r="F188" s="103">
        <f>ROUND($R$1*'Evaluare Dej'!F187,2)</f>
        <v>0.13</v>
      </c>
      <c r="G188" s="104">
        <f>ROUND($R$1*'Evaluare Dej'!G187,1)</f>
        <v>0</v>
      </c>
      <c r="H188" s="103">
        <f>ROUND($R$1*'Evaluare Dej'!H187,2)</f>
        <v>0.29</v>
      </c>
      <c r="I188" s="104">
        <f>ROUND($R$1*'Evaluare Dej'!I187,1)</f>
        <v>0</v>
      </c>
      <c r="J188" s="103">
        <f>ROUND($R$1*'Evaluare Dej'!J187,2)</f>
        <v>0.21</v>
      </c>
      <c r="K188" s="104">
        <f>ROUND($R$1*'Evaluare Dej'!K187,1)</f>
        <v>0</v>
      </c>
      <c r="L188" s="5"/>
      <c r="M188" s="5"/>
      <c r="N188" s="1"/>
      <c r="O188" s="1"/>
      <c r="P188" s="1"/>
      <c r="R188" s="1"/>
    </row>
    <row r="189" spans="1:18" ht="15.75">
      <c r="A189" s="69"/>
      <c r="B189" s="76"/>
      <c r="C189" s="22" t="s">
        <v>80</v>
      </c>
      <c r="D189" s="103">
        <f>ROUND($R$1*'Evaluare Dej'!D188,2)</f>
        <v>0.17</v>
      </c>
      <c r="E189" s="104">
        <f>ROUND($R$1*'Evaluare Dej'!E188,1)</f>
        <v>0</v>
      </c>
      <c r="F189" s="103">
        <f>ROUND($R$1*'Evaluare Dej'!F188,2)</f>
        <v>0.13</v>
      </c>
      <c r="G189" s="104">
        <f>ROUND($R$1*'Evaluare Dej'!G188,1)</f>
        <v>0</v>
      </c>
      <c r="H189" s="103">
        <f>ROUND($R$1*'Evaluare Dej'!H188,2)</f>
        <v>0.29</v>
      </c>
      <c r="I189" s="104">
        <f>ROUND($R$1*'Evaluare Dej'!I188,1)</f>
        <v>0</v>
      </c>
      <c r="J189" s="103">
        <f>ROUND($R$1*'Evaluare Dej'!J188,2)</f>
        <v>0.21</v>
      </c>
      <c r="K189" s="104">
        <f>ROUND($R$1*'Evaluare Dej'!K188,1)</f>
        <v>0</v>
      </c>
      <c r="L189" s="5"/>
      <c r="M189" s="5"/>
      <c r="N189" s="1"/>
      <c r="O189" s="1"/>
      <c r="P189" s="1"/>
      <c r="R189" s="1"/>
    </row>
    <row r="190" spans="1:18" ht="15.75">
      <c r="A190" s="69"/>
      <c r="B190" s="76"/>
      <c r="C190" s="22" t="s">
        <v>81</v>
      </c>
      <c r="D190" s="103">
        <f>ROUND($R$1*'Evaluare Dej'!D189,2)</f>
        <v>0.25</v>
      </c>
      <c r="E190" s="104">
        <f>ROUND($R$1*'Evaluare Dej'!E189,1)</f>
        <v>0</v>
      </c>
      <c r="F190" s="103">
        <f>ROUND($R$1*'Evaluare Dej'!F189,2)</f>
        <v>0.13</v>
      </c>
      <c r="G190" s="104">
        <f>ROUND($R$1*'Evaluare Dej'!G189,1)</f>
        <v>0</v>
      </c>
      <c r="H190" s="103">
        <f>ROUND($R$1*'Evaluare Dej'!H189,2)</f>
        <v>0.29</v>
      </c>
      <c r="I190" s="104">
        <f>ROUND($R$1*'Evaluare Dej'!I189,1)</f>
        <v>0</v>
      </c>
      <c r="J190" s="103">
        <f>ROUND($R$1*'Evaluare Dej'!J189,2)</f>
        <v>0.21</v>
      </c>
      <c r="K190" s="104">
        <f>ROUND($R$1*'Evaluare Dej'!K189,1)</f>
        <v>0</v>
      </c>
      <c r="L190" s="5"/>
      <c r="M190" s="5"/>
      <c r="N190" s="1"/>
      <c r="O190" s="1"/>
      <c r="P190" s="1"/>
      <c r="R190" s="1"/>
    </row>
    <row r="191" spans="1:18" ht="15.75">
      <c r="A191" s="69"/>
      <c r="B191" s="76"/>
      <c r="C191" s="22" t="s">
        <v>82</v>
      </c>
      <c r="D191" s="103">
        <f>ROUND($R$1*'Evaluare Dej'!D190,2)</f>
        <v>0.17</v>
      </c>
      <c r="E191" s="104">
        <f>ROUND($R$1*'Evaluare Dej'!E190,1)</f>
        <v>0</v>
      </c>
      <c r="F191" s="103">
        <f>ROUND($R$1*'Evaluare Dej'!F190,2)</f>
        <v>0.13</v>
      </c>
      <c r="G191" s="104">
        <f>ROUND($R$1*'Evaluare Dej'!G190,1)</f>
        <v>0</v>
      </c>
      <c r="H191" s="103">
        <f>ROUND($R$1*'Evaluare Dej'!H190,2)</f>
        <v>0.29</v>
      </c>
      <c r="I191" s="104">
        <f>ROUND($R$1*'Evaluare Dej'!I190,1)</f>
        <v>0</v>
      </c>
      <c r="J191" s="103">
        <f>ROUND($R$1*'Evaluare Dej'!J190,2)</f>
        <v>0.21</v>
      </c>
      <c r="K191" s="104">
        <f>ROUND($R$1*'Evaluare Dej'!K190,1)</f>
        <v>0</v>
      </c>
      <c r="L191" s="5"/>
      <c r="M191" s="5"/>
      <c r="N191" s="1"/>
      <c r="O191" s="1"/>
      <c r="P191" s="1"/>
      <c r="R191" s="1"/>
    </row>
    <row r="192" spans="1:18" ht="15.75">
      <c r="A192" s="69"/>
      <c r="B192" s="76"/>
      <c r="C192" s="22" t="s">
        <v>83</v>
      </c>
      <c r="D192" s="103">
        <f>ROUND($R$1*'Evaluare Dej'!D191,2)</f>
        <v>0.17</v>
      </c>
      <c r="E192" s="104">
        <f>ROUND($R$1*'Evaluare Dej'!E191,1)</f>
        <v>0</v>
      </c>
      <c r="F192" s="103">
        <f>ROUND($R$1*'Evaluare Dej'!F191,2)</f>
        <v>0.13</v>
      </c>
      <c r="G192" s="104">
        <f>ROUND($R$1*'Evaluare Dej'!G191,1)</f>
        <v>0</v>
      </c>
      <c r="H192" s="103">
        <f>ROUND($R$1*'Evaluare Dej'!H191,2)</f>
        <v>0.29</v>
      </c>
      <c r="I192" s="104">
        <f>ROUND($R$1*'Evaluare Dej'!I191,1)</f>
        <v>0</v>
      </c>
      <c r="J192" s="103">
        <f>ROUND($R$1*'Evaluare Dej'!J191,2)</f>
        <v>0.21</v>
      </c>
      <c r="K192" s="104">
        <f>ROUND($R$1*'Evaluare Dej'!K191,1)</f>
        <v>0</v>
      </c>
      <c r="L192" s="5"/>
      <c r="M192" s="5"/>
      <c r="N192" s="1"/>
      <c r="O192" s="1"/>
      <c r="P192" s="1"/>
      <c r="R192" s="1"/>
    </row>
    <row r="193" spans="1:18" ht="15.75">
      <c r="A193" s="69"/>
      <c r="B193" s="76"/>
      <c r="C193" s="22" t="s">
        <v>84</v>
      </c>
      <c r="D193" s="103">
        <f>ROUND($R$1*'Evaluare Dej'!D192,2)</f>
        <v>0.17</v>
      </c>
      <c r="E193" s="104">
        <f>ROUND($R$1*'Evaluare Dej'!E192,1)</f>
        <v>0</v>
      </c>
      <c r="F193" s="103">
        <f>ROUND($R$1*'Evaluare Dej'!F192,2)</f>
        <v>0.13</v>
      </c>
      <c r="G193" s="104">
        <f>ROUND($R$1*'Evaluare Dej'!G192,1)</f>
        <v>0</v>
      </c>
      <c r="H193" s="103">
        <f>ROUND($R$1*'Evaluare Dej'!H192,2)</f>
        <v>0.29</v>
      </c>
      <c r="I193" s="104">
        <f>ROUND($R$1*'Evaluare Dej'!I192,1)</f>
        <v>0</v>
      </c>
      <c r="J193" s="103">
        <f>ROUND($R$1*'Evaluare Dej'!J192,2)</f>
        <v>0.21</v>
      </c>
      <c r="K193" s="104">
        <f>ROUND($R$1*'Evaluare Dej'!K192,1)</f>
        <v>0</v>
      </c>
      <c r="L193" s="5"/>
      <c r="M193" s="5"/>
      <c r="N193" s="1"/>
      <c r="O193" s="1"/>
      <c r="P193" s="1"/>
      <c r="R193" s="1"/>
    </row>
    <row r="194" spans="1:18" ht="15.75">
      <c r="A194" s="69"/>
      <c r="B194" s="76"/>
      <c r="C194" s="22" t="s">
        <v>127</v>
      </c>
      <c r="D194" s="103">
        <f>ROUND($R$1*'Evaluare Dej'!D193,2)</f>
        <v>0.17</v>
      </c>
      <c r="E194" s="104">
        <f>ROUND($R$1*'Evaluare Dej'!E193,1)</f>
        <v>0</v>
      </c>
      <c r="F194" s="103">
        <f>ROUND($R$1*'Evaluare Dej'!F193,2)</f>
        <v>0.13</v>
      </c>
      <c r="G194" s="104">
        <f>ROUND($R$1*'Evaluare Dej'!G193,1)</f>
        <v>0</v>
      </c>
      <c r="H194" s="103">
        <f>ROUND($R$1*'Evaluare Dej'!H193,2)</f>
        <v>0.29</v>
      </c>
      <c r="I194" s="104">
        <f>ROUND($R$1*'Evaluare Dej'!I193,1)</f>
        <v>0</v>
      </c>
      <c r="J194" s="103">
        <f>ROUND($R$1*'Evaluare Dej'!J193,2)</f>
        <v>0.21</v>
      </c>
      <c r="K194" s="104">
        <f>ROUND($R$1*'Evaluare Dej'!K193,1)</f>
        <v>0</v>
      </c>
      <c r="L194" s="5"/>
      <c r="M194" s="5"/>
      <c r="N194" s="1"/>
      <c r="O194" s="1"/>
      <c r="P194" s="1"/>
      <c r="R194" s="1"/>
    </row>
    <row r="195" spans="1:18" ht="15.75">
      <c r="A195" s="70"/>
      <c r="B195" s="77"/>
      <c r="C195" s="22" t="s">
        <v>85</v>
      </c>
      <c r="D195" s="103">
        <f>ROUND($R$1*'Evaluare Dej'!D194,2)</f>
        <v>0.25</v>
      </c>
      <c r="E195" s="104">
        <f>ROUND($R$1*'Evaluare Dej'!E194,1)</f>
        <v>0</v>
      </c>
      <c r="F195" s="103">
        <f>ROUND($R$1*'Evaluare Dej'!F194,2)</f>
        <v>0.13</v>
      </c>
      <c r="G195" s="104">
        <f>ROUND($R$1*'Evaluare Dej'!G194,1)</f>
        <v>0</v>
      </c>
      <c r="H195" s="103">
        <f>ROUND($R$1*'Evaluare Dej'!H194,2)</f>
        <v>0.29</v>
      </c>
      <c r="I195" s="104">
        <f>ROUND($R$1*'Evaluare Dej'!I194,1)</f>
        <v>0</v>
      </c>
      <c r="J195" s="103">
        <f>ROUND($R$1*'Evaluare Dej'!J194,2)</f>
        <v>0.21</v>
      </c>
      <c r="K195" s="104">
        <f>ROUND($R$1*'Evaluare Dej'!K194,1)</f>
        <v>0</v>
      </c>
      <c r="L195" s="5"/>
      <c r="M195" s="5"/>
      <c r="N195" s="1"/>
      <c r="O195" s="1"/>
      <c r="P195" s="1"/>
      <c r="R195" s="1"/>
    </row>
    <row r="196" spans="1:18" ht="15.75">
      <c r="A196" s="68">
        <f>A186+1</f>
        <v>5</v>
      </c>
      <c r="B196" s="75" t="s">
        <v>39</v>
      </c>
      <c r="C196" s="22" t="s">
        <v>39</v>
      </c>
      <c r="D196" s="103">
        <f>ROUND($R$1*'Evaluare Dej'!D195,2)</f>
        <v>0.1</v>
      </c>
      <c r="E196" s="104">
        <f>ROUND($R$1*'Evaluare Dej'!E195,1)</f>
        <v>0</v>
      </c>
      <c r="F196" s="103">
        <f>ROUND($R$1*'Evaluare Dej'!F195,2)</f>
        <v>0.08</v>
      </c>
      <c r="G196" s="104">
        <f>ROUND($R$1*'Evaluare Dej'!G195,1)</f>
        <v>0</v>
      </c>
      <c r="H196" s="103">
        <f>ROUND($R$1*'Evaluare Dej'!H195,2)</f>
        <v>0.17</v>
      </c>
      <c r="I196" s="104">
        <f>ROUND($R$1*'Evaluare Dej'!I195,1)</f>
        <v>0</v>
      </c>
      <c r="J196" s="103">
        <f>ROUND($R$1*'Evaluare Dej'!J195,2)</f>
        <v>0.21</v>
      </c>
      <c r="K196" s="104">
        <f>ROUND($R$1*'Evaluare Dej'!K195,1)</f>
        <v>0</v>
      </c>
      <c r="L196" s="5"/>
      <c r="M196" s="5"/>
      <c r="N196" s="1"/>
      <c r="O196" s="1"/>
      <c r="P196" s="1"/>
      <c r="R196" s="1"/>
    </row>
    <row r="197" spans="1:18" ht="15.75">
      <c r="A197" s="69"/>
      <c r="B197" s="76"/>
      <c r="C197" s="22" t="s">
        <v>86</v>
      </c>
      <c r="D197" s="103">
        <f>ROUND($R$1*'Evaluare Dej'!D196,2)</f>
        <v>0.08</v>
      </c>
      <c r="E197" s="104">
        <f>ROUND($R$1*'Evaluare Dej'!E196,1)</f>
        <v>0</v>
      </c>
      <c r="F197" s="103">
        <f>ROUND($R$1*'Evaluare Dej'!F196,2)</f>
        <v>0.06</v>
      </c>
      <c r="G197" s="104">
        <f>ROUND($R$1*'Evaluare Dej'!G196,1)</f>
        <v>0</v>
      </c>
      <c r="H197" s="103">
        <f>ROUND($R$1*'Evaluare Dej'!H196,2)</f>
        <v>0.15</v>
      </c>
      <c r="I197" s="104">
        <f>ROUND($R$1*'Evaluare Dej'!I196,1)</f>
        <v>0</v>
      </c>
      <c r="J197" s="103">
        <f>ROUND($R$1*'Evaluare Dej'!J196,2)</f>
        <v>0.19</v>
      </c>
      <c r="K197" s="104">
        <f>ROUND($R$1*'Evaluare Dej'!K196,1)</f>
        <v>0</v>
      </c>
      <c r="L197" s="5"/>
      <c r="M197" s="5"/>
      <c r="N197" s="1"/>
      <c r="O197" s="1"/>
      <c r="P197" s="1"/>
      <c r="R197" s="1"/>
    </row>
    <row r="198" spans="1:18" ht="15.75">
      <c r="A198" s="69"/>
      <c r="B198" s="76"/>
      <c r="C198" s="22" t="s">
        <v>87</v>
      </c>
      <c r="D198" s="103">
        <f>ROUND($R$1*'Evaluare Dej'!D197,2)</f>
        <v>0.08</v>
      </c>
      <c r="E198" s="104">
        <f>ROUND($R$1*'Evaluare Dej'!E197,1)</f>
        <v>0</v>
      </c>
      <c r="F198" s="103">
        <f>ROUND($R$1*'Evaluare Dej'!F197,2)</f>
        <v>0.06</v>
      </c>
      <c r="G198" s="104">
        <f>ROUND($R$1*'Evaluare Dej'!G197,1)</f>
        <v>0</v>
      </c>
      <c r="H198" s="103">
        <f>ROUND($R$1*'Evaluare Dej'!H197,2)</f>
        <v>0.15</v>
      </c>
      <c r="I198" s="104">
        <f>ROUND($R$1*'Evaluare Dej'!I197,1)</f>
        <v>0</v>
      </c>
      <c r="J198" s="103">
        <f>ROUND($R$1*'Evaluare Dej'!J197,2)</f>
        <v>0.19</v>
      </c>
      <c r="K198" s="104">
        <f>ROUND($R$1*'Evaluare Dej'!K197,1)</f>
        <v>0</v>
      </c>
      <c r="L198" s="5"/>
      <c r="M198" s="5"/>
      <c r="N198" s="1"/>
      <c r="O198" s="1"/>
      <c r="P198" s="1"/>
      <c r="R198" s="1"/>
    </row>
    <row r="199" spans="1:18" ht="15.75">
      <c r="A199" s="69"/>
      <c r="B199" s="76"/>
      <c r="C199" s="22" t="s">
        <v>88</v>
      </c>
      <c r="D199" s="103">
        <f>ROUND($R$1*'Evaluare Dej'!D198,2)</f>
        <v>0.08</v>
      </c>
      <c r="E199" s="104">
        <f>ROUND($R$1*'Evaluare Dej'!E198,1)</f>
        <v>0</v>
      </c>
      <c r="F199" s="103">
        <f>ROUND($R$1*'Evaluare Dej'!F198,2)</f>
        <v>0.06</v>
      </c>
      <c r="G199" s="104">
        <f>ROUND($R$1*'Evaluare Dej'!G198,1)</f>
        <v>0</v>
      </c>
      <c r="H199" s="103">
        <f>ROUND($R$1*'Evaluare Dej'!H198,2)</f>
        <v>0.15</v>
      </c>
      <c r="I199" s="104">
        <f>ROUND($R$1*'Evaluare Dej'!I198,1)</f>
        <v>0</v>
      </c>
      <c r="J199" s="103">
        <f>ROUND($R$1*'Evaluare Dej'!J198,2)</f>
        <v>0.19</v>
      </c>
      <c r="K199" s="104">
        <f>ROUND($R$1*'Evaluare Dej'!K198,1)</f>
        <v>0</v>
      </c>
      <c r="L199" s="5"/>
      <c r="M199" s="5"/>
      <c r="N199" s="1"/>
      <c r="O199" s="1"/>
      <c r="P199" s="1"/>
      <c r="R199" s="1"/>
    </row>
    <row r="200" spans="1:18" ht="15.75">
      <c r="A200" s="69"/>
      <c r="B200" s="76"/>
      <c r="C200" s="22" t="s">
        <v>89</v>
      </c>
      <c r="D200" s="103">
        <f>ROUND($R$1*'Evaluare Dej'!D199,2)</f>
        <v>0.08</v>
      </c>
      <c r="E200" s="104">
        <f>ROUND($R$1*'Evaluare Dej'!E199,1)</f>
        <v>0</v>
      </c>
      <c r="F200" s="103">
        <f>ROUND($R$1*'Evaluare Dej'!F199,2)</f>
        <v>0.06</v>
      </c>
      <c r="G200" s="104">
        <f>ROUND($R$1*'Evaluare Dej'!G199,1)</f>
        <v>0</v>
      </c>
      <c r="H200" s="103">
        <f>ROUND($R$1*'Evaluare Dej'!H199,2)</f>
        <v>0.15</v>
      </c>
      <c r="I200" s="104">
        <f>ROUND($R$1*'Evaluare Dej'!I199,1)</f>
        <v>0</v>
      </c>
      <c r="J200" s="103">
        <f>ROUND($R$1*'Evaluare Dej'!J199,2)</f>
        <v>0.19</v>
      </c>
      <c r="K200" s="104">
        <f>ROUND($R$1*'Evaluare Dej'!K199,1)</f>
        <v>0</v>
      </c>
      <c r="L200" s="5"/>
      <c r="M200" s="5"/>
      <c r="N200" s="1"/>
      <c r="O200" s="1"/>
      <c r="P200" s="1"/>
      <c r="R200" s="1"/>
    </row>
    <row r="201" spans="1:18" ht="15.75">
      <c r="A201" s="69"/>
      <c r="B201" s="76"/>
      <c r="C201" s="22" t="s">
        <v>126</v>
      </c>
      <c r="D201" s="103">
        <f>ROUND($R$1*'Evaluare Dej'!D200,2)</f>
        <v>0.08</v>
      </c>
      <c r="E201" s="104">
        <f>ROUND($R$1*'Evaluare Dej'!E200,1)</f>
        <v>0</v>
      </c>
      <c r="F201" s="103">
        <f>ROUND($R$1*'Evaluare Dej'!F200,2)</f>
        <v>0.06</v>
      </c>
      <c r="G201" s="104">
        <f>ROUND($R$1*'Evaluare Dej'!G200,1)</f>
        <v>0</v>
      </c>
      <c r="H201" s="103">
        <f>ROUND($R$1*'Evaluare Dej'!H200,2)</f>
        <v>0.15</v>
      </c>
      <c r="I201" s="104">
        <f>ROUND($R$1*'Evaluare Dej'!I200,1)</f>
        <v>0</v>
      </c>
      <c r="J201" s="103">
        <f>ROUND($R$1*'Evaluare Dej'!J200,2)</f>
        <v>0.19</v>
      </c>
      <c r="K201" s="104">
        <f>ROUND($R$1*'Evaluare Dej'!K200,1)</f>
        <v>0</v>
      </c>
      <c r="L201" s="5"/>
      <c r="M201" s="5"/>
      <c r="N201" s="1"/>
      <c r="O201" s="1"/>
      <c r="P201" s="1"/>
      <c r="R201" s="1"/>
    </row>
    <row r="202" spans="1:18" ht="15.75">
      <c r="A202" s="70"/>
      <c r="B202" s="77"/>
      <c r="C202" s="22" t="s">
        <v>90</v>
      </c>
      <c r="D202" s="103">
        <f>ROUND($R$1*'Evaluare Dej'!D201,2)</f>
        <v>0.08</v>
      </c>
      <c r="E202" s="104">
        <f>ROUND($R$1*'Evaluare Dej'!E201,1)</f>
        <v>0</v>
      </c>
      <c r="F202" s="103">
        <f>ROUND($R$1*'Evaluare Dej'!F201,2)</f>
        <v>0.06</v>
      </c>
      <c r="G202" s="104">
        <f>ROUND($R$1*'Evaluare Dej'!G201,1)</f>
        <v>0</v>
      </c>
      <c r="H202" s="103">
        <f>ROUND($R$1*'Evaluare Dej'!H201,2)</f>
        <v>0.15</v>
      </c>
      <c r="I202" s="104">
        <f>ROUND($R$1*'Evaluare Dej'!I201,1)</f>
        <v>0</v>
      </c>
      <c r="J202" s="103">
        <f>ROUND($R$1*'Evaluare Dej'!J201,2)</f>
        <v>0.19</v>
      </c>
      <c r="K202" s="104">
        <f>ROUND($R$1*'Evaluare Dej'!K201,1)</f>
        <v>0</v>
      </c>
      <c r="L202" s="5"/>
      <c r="M202" s="5"/>
      <c r="N202" s="1"/>
      <c r="O202" s="1"/>
      <c r="P202" s="1"/>
      <c r="R202" s="1"/>
    </row>
    <row r="203" spans="1:18" ht="15.75">
      <c r="A203" s="68">
        <f>A196+1</f>
        <v>6</v>
      </c>
      <c r="B203" s="75" t="s">
        <v>37</v>
      </c>
      <c r="C203" s="22" t="s">
        <v>37</v>
      </c>
      <c r="D203" s="103">
        <f>ROUND($R$1*'Evaluare Dej'!D202,2)</f>
        <v>0.21</v>
      </c>
      <c r="E203" s="104">
        <f>ROUND($R$1*'Evaluare Dej'!E202,1)</f>
        <v>0</v>
      </c>
      <c r="F203" s="103">
        <f>ROUND($R$1*'Evaluare Dej'!F202,2)</f>
        <v>0.17</v>
      </c>
      <c r="G203" s="104">
        <f>ROUND($R$1*'Evaluare Dej'!G202,1)</f>
        <v>0</v>
      </c>
      <c r="H203" s="103">
        <f>ROUND($R$1*'Evaluare Dej'!H202,2)</f>
        <v>0.29</v>
      </c>
      <c r="I203" s="104">
        <f>ROUND($R$1*'Evaluare Dej'!I202,1)</f>
        <v>0</v>
      </c>
      <c r="J203" s="103">
        <f>ROUND($R$1*'Evaluare Dej'!J202,2)</f>
        <v>0.21</v>
      </c>
      <c r="K203" s="104">
        <f>ROUND($R$1*'Evaluare Dej'!K202,1)</f>
        <v>0</v>
      </c>
      <c r="L203" s="5"/>
      <c r="M203" s="5"/>
      <c r="N203" s="1"/>
      <c r="O203" s="1"/>
      <c r="P203" s="1"/>
      <c r="R203" s="1"/>
    </row>
    <row r="204" spans="1:18" ht="15.75">
      <c r="A204" s="69"/>
      <c r="B204" s="76"/>
      <c r="C204" s="22" t="s">
        <v>91</v>
      </c>
      <c r="D204" s="103">
        <f>ROUND($R$1*'Evaluare Dej'!D203,2)</f>
        <v>0.21</v>
      </c>
      <c r="E204" s="104">
        <f>ROUND($R$1*'Evaluare Dej'!E203,1)</f>
        <v>0</v>
      </c>
      <c r="F204" s="103">
        <f>ROUND($R$1*'Evaluare Dej'!F203,2)</f>
        <v>0.17</v>
      </c>
      <c r="G204" s="104">
        <f>ROUND($R$1*'Evaluare Dej'!G203,1)</f>
        <v>0</v>
      </c>
      <c r="H204" s="103">
        <f>ROUND($R$1*'Evaluare Dej'!H203,2)</f>
        <v>0.29</v>
      </c>
      <c r="I204" s="104">
        <f>ROUND($R$1*'Evaluare Dej'!I203,1)</f>
        <v>0</v>
      </c>
      <c r="J204" s="103">
        <f>ROUND($R$1*'Evaluare Dej'!J203,2)</f>
        <v>0.21</v>
      </c>
      <c r="K204" s="104">
        <f>ROUND($R$1*'Evaluare Dej'!K203,1)</f>
        <v>0</v>
      </c>
      <c r="L204" s="5"/>
      <c r="M204" s="5"/>
      <c r="N204" s="1"/>
      <c r="O204" s="1"/>
      <c r="P204" s="1"/>
      <c r="R204" s="1"/>
    </row>
    <row r="205" spans="1:18" ht="15.75">
      <c r="A205" s="70"/>
      <c r="B205" s="77"/>
      <c r="C205" s="22" t="s">
        <v>92</v>
      </c>
      <c r="D205" s="103">
        <f>ROUND($R$1*'Evaluare Dej'!D204,2)</f>
        <v>0.42</v>
      </c>
      <c r="E205" s="104">
        <f>ROUND($R$1*'Evaluare Dej'!E204,1)</f>
        <v>0</v>
      </c>
      <c r="F205" s="103">
        <f>ROUND($R$1*'Evaluare Dej'!F204,2)</f>
        <v>0.34</v>
      </c>
      <c r="G205" s="104">
        <f>ROUND($R$1*'Evaluare Dej'!G204,1)</f>
        <v>0</v>
      </c>
      <c r="H205" s="103">
        <f>ROUND($R$1*'Evaluare Dej'!H204,2)</f>
        <v>0.42</v>
      </c>
      <c r="I205" s="104">
        <f>ROUND($R$1*'Evaluare Dej'!I204,1)</f>
        <v>0</v>
      </c>
      <c r="J205" s="103">
        <f>ROUND($R$1*'Evaluare Dej'!J204,2)</f>
        <v>0.32</v>
      </c>
      <c r="K205" s="104">
        <f>ROUND($R$1*'Evaluare Dej'!K204,1)</f>
        <v>0</v>
      </c>
      <c r="L205" s="5"/>
      <c r="M205" s="5"/>
      <c r="N205" s="1"/>
      <c r="O205" s="1"/>
      <c r="P205" s="1"/>
      <c r="R205" s="1"/>
    </row>
    <row r="206" spans="1:18" ht="15.75">
      <c r="A206" s="68">
        <f>A203+1</f>
        <v>7</v>
      </c>
      <c r="B206" s="75" t="s">
        <v>95</v>
      </c>
      <c r="C206" s="22" t="s">
        <v>95</v>
      </c>
      <c r="D206" s="103">
        <f>ROUND($R$1*'Evaluare Dej'!D205,2)</f>
        <v>0.06</v>
      </c>
      <c r="E206" s="104">
        <f>ROUND($R$1*'Evaluare Dej'!E205,1)</f>
        <v>0</v>
      </c>
      <c r="F206" s="103">
        <f>ROUND($R$1*'Evaluare Dej'!F205,2)</f>
        <v>0.04</v>
      </c>
      <c r="G206" s="104">
        <f>ROUND($R$1*'Evaluare Dej'!G205,1)</f>
        <v>0</v>
      </c>
      <c r="H206" s="103">
        <f>ROUND($R$1*'Evaluare Dej'!H205,2)</f>
        <v>0.11</v>
      </c>
      <c r="I206" s="104">
        <f>ROUND($R$1*'Evaluare Dej'!I205,1)</f>
        <v>0</v>
      </c>
      <c r="J206" s="103">
        <f>ROUND($R$1*'Evaluare Dej'!J205,2)</f>
        <v>0.21</v>
      </c>
      <c r="K206" s="104">
        <f>ROUND($R$1*'Evaluare Dej'!K205,1)</f>
        <v>0</v>
      </c>
      <c r="L206" s="5"/>
      <c r="M206" s="5"/>
      <c r="N206" s="1"/>
      <c r="O206" s="1"/>
      <c r="P206" s="1"/>
      <c r="R206" s="1"/>
    </row>
    <row r="207" spans="1:18" ht="15.75">
      <c r="A207" s="69"/>
      <c r="B207" s="76"/>
      <c r="C207" s="22" t="s">
        <v>93</v>
      </c>
      <c r="D207" s="103">
        <f>ROUND($R$1*'Evaluare Dej'!D206,2)</f>
        <v>0.06</v>
      </c>
      <c r="E207" s="104">
        <f>ROUND($R$1*'Evaluare Dej'!E206,1)</f>
        <v>0</v>
      </c>
      <c r="F207" s="103">
        <f>ROUND($R$1*'Evaluare Dej'!F206,2)</f>
        <v>0.04</v>
      </c>
      <c r="G207" s="104">
        <f>ROUND($R$1*'Evaluare Dej'!G206,1)</f>
        <v>0</v>
      </c>
      <c r="H207" s="103">
        <f>ROUND($R$1*'Evaluare Dej'!H206,2)</f>
        <v>0.11</v>
      </c>
      <c r="I207" s="104">
        <f>ROUND($R$1*'Evaluare Dej'!I206,1)</f>
        <v>0</v>
      </c>
      <c r="J207" s="103">
        <f>ROUND($R$1*'Evaluare Dej'!J206,2)</f>
        <v>0.21</v>
      </c>
      <c r="K207" s="104">
        <f>ROUND($R$1*'Evaluare Dej'!K206,1)</f>
        <v>0</v>
      </c>
      <c r="L207" s="5"/>
      <c r="M207" s="5"/>
      <c r="N207" s="1"/>
      <c r="O207" s="1"/>
      <c r="P207" s="1"/>
      <c r="R207" s="1"/>
    </row>
    <row r="208" spans="1:18" ht="15.75">
      <c r="A208" s="69"/>
      <c r="B208" s="76"/>
      <c r="C208" s="22" t="s">
        <v>94</v>
      </c>
      <c r="D208" s="103">
        <f>ROUND($R$1*'Evaluare Dej'!D207,2)</f>
        <v>0.21</v>
      </c>
      <c r="E208" s="104">
        <f>ROUND($R$1*'Evaluare Dej'!E207,1)</f>
        <v>0</v>
      </c>
      <c r="F208" s="103">
        <f>ROUND($R$1*'Evaluare Dej'!F207,2)</f>
        <v>0.17</v>
      </c>
      <c r="G208" s="104">
        <f>ROUND($R$1*'Evaluare Dej'!G207,1)</f>
        <v>0</v>
      </c>
      <c r="H208" s="103">
        <f>ROUND($R$1*'Evaluare Dej'!H207,2)</f>
        <v>0.17</v>
      </c>
      <c r="I208" s="104">
        <f>ROUND($R$1*'Evaluare Dej'!I207,1)</f>
        <v>0</v>
      </c>
      <c r="J208" s="103">
        <f>ROUND($R$1*'Evaluare Dej'!J207,2)</f>
        <v>0.21</v>
      </c>
      <c r="K208" s="104">
        <f>ROUND($R$1*'Evaluare Dej'!K207,1)</f>
        <v>0</v>
      </c>
      <c r="L208" s="5"/>
      <c r="M208" s="5"/>
      <c r="N208" s="1"/>
      <c r="O208" s="1"/>
      <c r="P208" s="1"/>
      <c r="R208" s="1"/>
    </row>
    <row r="209" spans="1:18" ht="15.75">
      <c r="A209" s="69"/>
      <c r="B209" s="76"/>
      <c r="C209" s="22" t="s">
        <v>96</v>
      </c>
      <c r="D209" s="103">
        <f>ROUND($R$1*'Evaluare Dej'!D208,2)</f>
        <v>0.06</v>
      </c>
      <c r="E209" s="104">
        <f>ROUND($R$1*'Evaluare Dej'!E208,1)</f>
        <v>0</v>
      </c>
      <c r="F209" s="103">
        <f>ROUND($R$1*'Evaluare Dej'!F208,2)</f>
        <v>0.04</v>
      </c>
      <c r="G209" s="104">
        <f>ROUND($R$1*'Evaluare Dej'!G208,1)</f>
        <v>0</v>
      </c>
      <c r="H209" s="103">
        <f>ROUND($R$1*'Evaluare Dej'!H208,2)</f>
        <v>0.11</v>
      </c>
      <c r="I209" s="104">
        <f>ROUND($R$1*'Evaluare Dej'!I208,1)</f>
        <v>0</v>
      </c>
      <c r="J209" s="103">
        <f>ROUND($R$1*'Evaluare Dej'!J208,2)</f>
        <v>0.21</v>
      </c>
      <c r="K209" s="104">
        <f>ROUND($R$1*'Evaluare Dej'!K208,1)</f>
        <v>0</v>
      </c>
      <c r="L209" s="5"/>
      <c r="M209" s="5"/>
      <c r="N209" s="1"/>
      <c r="O209" s="1"/>
      <c r="P209" s="1"/>
      <c r="R209" s="1"/>
    </row>
    <row r="210" spans="1:18" ht="15.75">
      <c r="A210" s="70"/>
      <c r="B210" s="77"/>
      <c r="C210" s="22" t="s">
        <v>97</v>
      </c>
      <c r="D210" s="103">
        <f>ROUND($R$1*'Evaluare Dej'!D209,2)</f>
        <v>0.06</v>
      </c>
      <c r="E210" s="104">
        <f>ROUND($R$1*'Evaluare Dej'!E209,1)</f>
        <v>0</v>
      </c>
      <c r="F210" s="103">
        <f>ROUND($R$1*'Evaluare Dej'!F209,2)</f>
        <v>0.04</v>
      </c>
      <c r="G210" s="104">
        <f>ROUND($R$1*'Evaluare Dej'!G209,1)</f>
        <v>0</v>
      </c>
      <c r="H210" s="103">
        <f>ROUND($R$1*'Evaluare Dej'!H209,2)</f>
        <v>0.11</v>
      </c>
      <c r="I210" s="104">
        <f>ROUND($R$1*'Evaluare Dej'!I209,1)</f>
        <v>0</v>
      </c>
      <c r="J210" s="103">
        <f>ROUND($R$1*'Evaluare Dej'!J209,2)</f>
        <v>0.21</v>
      </c>
      <c r="K210" s="104">
        <f>ROUND($R$1*'Evaluare Dej'!K209,1)</f>
        <v>0</v>
      </c>
      <c r="L210" s="5"/>
      <c r="M210" s="5"/>
      <c r="N210" s="1"/>
      <c r="O210" s="1"/>
      <c r="P210" s="1"/>
      <c r="R210" s="1"/>
    </row>
    <row r="211" spans="1:18" ht="15.75">
      <c r="A211" s="68">
        <f>A206+1</f>
        <v>8</v>
      </c>
      <c r="B211" s="75" t="s">
        <v>55</v>
      </c>
      <c r="C211" s="22" t="s">
        <v>55</v>
      </c>
      <c r="D211" s="103">
        <f>ROUND($R$1*'Evaluare Dej'!D210,2)</f>
        <v>0.21</v>
      </c>
      <c r="E211" s="104">
        <f>ROUND($R$1*'Evaluare Dej'!E210,1)</f>
        <v>0</v>
      </c>
      <c r="F211" s="103">
        <f>ROUND($R$1*'Evaluare Dej'!F210,2)</f>
        <v>0.17</v>
      </c>
      <c r="G211" s="104">
        <f>ROUND($R$1*'Evaluare Dej'!G210,1)</f>
        <v>0</v>
      </c>
      <c r="H211" s="103">
        <f>ROUND($R$1*'Evaluare Dej'!H210,2)</f>
        <v>0.17</v>
      </c>
      <c r="I211" s="104">
        <f>ROUND($R$1*'Evaluare Dej'!I210,1)</f>
        <v>0</v>
      </c>
      <c r="J211" s="103">
        <f>ROUND($R$1*'Evaluare Dej'!J210,2)</f>
        <v>0.21</v>
      </c>
      <c r="K211" s="104">
        <f>ROUND($R$1*'Evaluare Dej'!K210,1)</f>
        <v>0</v>
      </c>
      <c r="L211" s="5"/>
      <c r="M211" s="5"/>
      <c r="N211" s="1"/>
      <c r="O211" s="1"/>
      <c r="P211" s="1"/>
      <c r="R211" s="1"/>
    </row>
    <row r="212" spans="1:18" ht="15.75">
      <c r="A212" s="69"/>
      <c r="B212" s="76"/>
      <c r="C212" s="22" t="s">
        <v>98</v>
      </c>
      <c r="D212" s="103">
        <f>ROUND($R$1*'Evaluare Dej'!D211,2)</f>
        <v>0.21</v>
      </c>
      <c r="E212" s="104">
        <f>ROUND($R$1*'Evaluare Dej'!E211,1)</f>
        <v>0</v>
      </c>
      <c r="F212" s="103">
        <f>ROUND($R$1*'Evaluare Dej'!F211,2)</f>
        <v>0.17</v>
      </c>
      <c r="G212" s="104">
        <f>ROUND($R$1*'Evaluare Dej'!G211,1)</f>
        <v>0</v>
      </c>
      <c r="H212" s="103">
        <f>ROUND($R$1*'Evaluare Dej'!H211,2)</f>
        <v>0.17</v>
      </c>
      <c r="I212" s="104">
        <f>ROUND($R$1*'Evaluare Dej'!I211,1)</f>
        <v>0</v>
      </c>
      <c r="J212" s="103">
        <f>ROUND($R$1*'Evaluare Dej'!J211,2)</f>
        <v>0.21</v>
      </c>
      <c r="K212" s="104">
        <f>ROUND($R$1*'Evaluare Dej'!K211,1)</f>
        <v>0</v>
      </c>
      <c r="L212" s="5"/>
      <c r="M212" s="5"/>
      <c r="N212" s="1"/>
      <c r="O212" s="1"/>
      <c r="P212" s="1"/>
      <c r="R212" s="1"/>
    </row>
    <row r="213" spans="1:18" ht="15.75">
      <c r="A213" s="69"/>
      <c r="B213" s="76"/>
      <c r="C213" s="22" t="s">
        <v>99</v>
      </c>
      <c r="D213" s="103">
        <f>ROUND($R$1*'Evaluare Dej'!D212,2)</f>
        <v>0.21</v>
      </c>
      <c r="E213" s="104">
        <f>ROUND($R$1*'Evaluare Dej'!E212,1)</f>
        <v>0</v>
      </c>
      <c r="F213" s="103">
        <f>ROUND($R$1*'Evaluare Dej'!F212,2)</f>
        <v>0.17</v>
      </c>
      <c r="G213" s="104">
        <f>ROUND($R$1*'Evaluare Dej'!G212,1)</f>
        <v>0</v>
      </c>
      <c r="H213" s="103">
        <f>ROUND($R$1*'Evaluare Dej'!H212,2)</f>
        <v>0.17</v>
      </c>
      <c r="I213" s="104">
        <f>ROUND($R$1*'Evaluare Dej'!I212,1)</f>
        <v>0</v>
      </c>
      <c r="J213" s="103">
        <f>ROUND($R$1*'Evaluare Dej'!J212,2)</f>
        <v>0.21</v>
      </c>
      <c r="K213" s="104">
        <f>ROUND($R$1*'Evaluare Dej'!K212,1)</f>
        <v>0</v>
      </c>
      <c r="L213" s="5"/>
      <c r="M213" s="5"/>
      <c r="N213" s="1"/>
      <c r="O213" s="1"/>
      <c r="P213" s="1"/>
      <c r="R213" s="1"/>
    </row>
    <row r="214" spans="1:18" ht="15.75">
      <c r="A214" s="69"/>
      <c r="B214" s="76"/>
      <c r="C214" s="22" t="s">
        <v>100</v>
      </c>
      <c r="D214" s="103">
        <f>ROUND($R$1*'Evaluare Dej'!D213,2)</f>
        <v>0.11</v>
      </c>
      <c r="E214" s="104">
        <f>ROUND($R$1*'Evaluare Dej'!E213,1)</f>
        <v>0</v>
      </c>
      <c r="F214" s="103">
        <f>ROUND($R$1*'Evaluare Dej'!F213,2)</f>
        <v>0.08</v>
      </c>
      <c r="G214" s="104">
        <f>ROUND($R$1*'Evaluare Dej'!G213,1)</f>
        <v>0</v>
      </c>
      <c r="H214" s="103">
        <f>ROUND($R$1*'Evaluare Dej'!H213,2)</f>
        <v>0.13</v>
      </c>
      <c r="I214" s="104">
        <f>ROUND($R$1*'Evaluare Dej'!I213,1)</f>
        <v>0</v>
      </c>
      <c r="J214" s="103">
        <f>ROUND($R$1*'Evaluare Dej'!J213,2)</f>
        <v>0.21</v>
      </c>
      <c r="K214" s="104">
        <f>ROUND($R$1*'Evaluare Dej'!K213,1)</f>
        <v>0</v>
      </c>
      <c r="L214" s="5"/>
      <c r="M214" s="5"/>
      <c r="N214" s="1"/>
      <c r="O214" s="1"/>
      <c r="P214" s="1"/>
      <c r="R214" s="1"/>
    </row>
    <row r="215" spans="1:18" ht="15.75">
      <c r="A215" s="69"/>
      <c r="B215" s="76"/>
      <c r="C215" s="22" t="s">
        <v>101</v>
      </c>
      <c r="D215" s="103">
        <f>ROUND($R$1*'Evaluare Dej'!D214,2)</f>
        <v>0.21</v>
      </c>
      <c r="E215" s="104">
        <f>ROUND($R$1*'Evaluare Dej'!E214,1)</f>
        <v>0</v>
      </c>
      <c r="F215" s="103">
        <f>ROUND($R$1*'Evaluare Dej'!F214,2)</f>
        <v>0.17</v>
      </c>
      <c r="G215" s="104">
        <f>ROUND($R$1*'Evaluare Dej'!G214,1)</f>
        <v>0</v>
      </c>
      <c r="H215" s="103">
        <f>ROUND($R$1*'Evaluare Dej'!H214,2)</f>
        <v>0.17</v>
      </c>
      <c r="I215" s="104">
        <f>ROUND($R$1*'Evaluare Dej'!I214,1)</f>
        <v>0</v>
      </c>
      <c r="J215" s="103">
        <f>ROUND($R$1*'Evaluare Dej'!J214,2)</f>
        <v>0.21</v>
      </c>
      <c r="K215" s="104">
        <f>ROUND($R$1*'Evaluare Dej'!K214,1)</f>
        <v>0</v>
      </c>
      <c r="L215" s="5"/>
      <c r="M215" s="5"/>
      <c r="N215" s="1"/>
      <c r="O215" s="1"/>
      <c r="P215" s="1"/>
      <c r="R215" s="1"/>
    </row>
    <row r="216" spans="1:18" ht="15.75">
      <c r="A216" s="69"/>
      <c r="B216" s="76"/>
      <c r="C216" s="22" t="s">
        <v>102</v>
      </c>
      <c r="D216" s="103">
        <f>ROUND($R$1*'Evaluare Dej'!D215,2)</f>
        <v>0.11</v>
      </c>
      <c r="E216" s="104">
        <f>ROUND($R$1*'Evaluare Dej'!E215,1)</f>
        <v>0</v>
      </c>
      <c r="F216" s="103">
        <f>ROUND($R$1*'Evaluare Dej'!F215,2)</f>
        <v>0.08</v>
      </c>
      <c r="G216" s="104">
        <f>ROUND($R$1*'Evaluare Dej'!G215,1)</f>
        <v>0</v>
      </c>
      <c r="H216" s="103">
        <f>ROUND($R$1*'Evaluare Dej'!H215,2)</f>
        <v>0.13</v>
      </c>
      <c r="I216" s="104">
        <f>ROUND($R$1*'Evaluare Dej'!I215,1)</f>
        <v>0</v>
      </c>
      <c r="J216" s="103">
        <f>ROUND($R$1*'Evaluare Dej'!J215,2)</f>
        <v>0.21</v>
      </c>
      <c r="K216" s="104">
        <f>ROUND($R$1*'Evaluare Dej'!K215,1)</f>
        <v>0</v>
      </c>
      <c r="L216" s="5"/>
      <c r="M216" s="5"/>
      <c r="N216" s="1"/>
      <c r="O216" s="1"/>
      <c r="P216" s="1"/>
      <c r="R216" s="1"/>
    </row>
    <row r="217" spans="1:18" ht="15.75">
      <c r="A217" s="70"/>
      <c r="B217" s="77"/>
      <c r="C217" s="22" t="s">
        <v>103</v>
      </c>
      <c r="D217" s="103">
        <f>ROUND($R$1*'Evaluare Dej'!D216,2)</f>
        <v>0.21</v>
      </c>
      <c r="E217" s="104">
        <f>ROUND($R$1*'Evaluare Dej'!E216,1)</f>
        <v>0</v>
      </c>
      <c r="F217" s="103">
        <f>ROUND($R$1*'Evaluare Dej'!F216,2)</f>
        <v>0.17</v>
      </c>
      <c r="G217" s="104">
        <f>ROUND($R$1*'Evaluare Dej'!G216,1)</f>
        <v>0</v>
      </c>
      <c r="H217" s="103">
        <f>ROUND($R$1*'Evaluare Dej'!H216,2)</f>
        <v>0.17</v>
      </c>
      <c r="I217" s="104">
        <f>ROUND($R$1*'Evaluare Dej'!I216,1)</f>
        <v>0</v>
      </c>
      <c r="J217" s="103">
        <f>ROUND($R$1*'Evaluare Dej'!J216,2)</f>
        <v>0.21</v>
      </c>
      <c r="K217" s="104">
        <f>ROUND($R$1*'Evaluare Dej'!K216,1)</f>
        <v>0</v>
      </c>
      <c r="L217" s="5"/>
      <c r="M217" s="5"/>
      <c r="N217" s="1"/>
      <c r="O217" s="1"/>
      <c r="P217" s="1"/>
      <c r="R217" s="1"/>
    </row>
    <row r="218" spans="1:18" ht="15.75">
      <c r="A218" s="68">
        <f>A211+1</f>
        <v>9</v>
      </c>
      <c r="B218" s="75" t="s">
        <v>41</v>
      </c>
      <c r="C218" s="22" t="s">
        <v>41</v>
      </c>
      <c r="D218" s="103">
        <f>ROUND($R$1*'Evaluare Dej'!D217,2)</f>
        <v>0.21</v>
      </c>
      <c r="E218" s="104">
        <f>ROUND($R$1*'Evaluare Dej'!E217,1)</f>
        <v>0</v>
      </c>
      <c r="F218" s="103">
        <f>ROUND($R$1*'Evaluare Dej'!F217,2)</f>
        <v>0.17</v>
      </c>
      <c r="G218" s="104">
        <f>ROUND($R$1*'Evaluare Dej'!G217,1)</f>
        <v>0</v>
      </c>
      <c r="H218" s="103">
        <f>ROUND($R$1*'Evaluare Dej'!H217,2)</f>
        <v>0.34</v>
      </c>
      <c r="I218" s="104">
        <f>ROUND($R$1*'Evaluare Dej'!I217,1)</f>
        <v>0</v>
      </c>
      <c r="J218" s="103">
        <f>ROUND($R$1*'Evaluare Dej'!J217,2)</f>
        <v>0.21</v>
      </c>
      <c r="K218" s="104">
        <f>ROUND($R$1*'Evaluare Dej'!K217,1)</f>
        <v>0</v>
      </c>
      <c r="L218" s="5"/>
      <c r="M218" s="5"/>
      <c r="N218" s="1"/>
      <c r="O218" s="1"/>
      <c r="P218" s="1"/>
      <c r="R218" s="1"/>
    </row>
    <row r="219" spans="1:18" ht="15.75">
      <c r="A219" s="69"/>
      <c r="B219" s="76"/>
      <c r="C219" s="22" t="s">
        <v>104</v>
      </c>
      <c r="D219" s="103">
        <f>ROUND($R$1*'Evaluare Dej'!D218,2)</f>
        <v>0.21</v>
      </c>
      <c r="E219" s="104">
        <f>ROUND($R$1*'Evaluare Dej'!E218,1)</f>
        <v>0</v>
      </c>
      <c r="F219" s="103">
        <f>ROUND($R$1*'Evaluare Dej'!F218,2)</f>
        <v>0.17</v>
      </c>
      <c r="G219" s="104">
        <f>ROUND($R$1*'Evaluare Dej'!G218,1)</f>
        <v>0</v>
      </c>
      <c r="H219" s="103">
        <f>ROUND($R$1*'Evaluare Dej'!H218,2)</f>
        <v>0.34</v>
      </c>
      <c r="I219" s="104">
        <f>ROUND($R$1*'Evaluare Dej'!I218,1)</f>
        <v>0</v>
      </c>
      <c r="J219" s="103">
        <f>ROUND($R$1*'Evaluare Dej'!J218,2)</f>
        <v>0.21</v>
      </c>
      <c r="K219" s="104">
        <f>ROUND($R$1*'Evaluare Dej'!K218,1)</f>
        <v>0</v>
      </c>
      <c r="L219" s="5"/>
      <c r="M219" s="5"/>
      <c r="N219" s="1"/>
      <c r="O219" s="1"/>
      <c r="P219" s="1"/>
      <c r="R219" s="1"/>
    </row>
    <row r="220" spans="1:18" ht="15.75">
      <c r="A220" s="69"/>
      <c r="B220" s="76"/>
      <c r="C220" s="22" t="s">
        <v>105</v>
      </c>
      <c r="D220" s="103">
        <f>ROUND($R$1*'Evaluare Dej'!D219,2)</f>
        <v>0.06</v>
      </c>
      <c r="E220" s="104">
        <f>ROUND($R$1*'Evaluare Dej'!E219,1)</f>
        <v>0</v>
      </c>
      <c r="F220" s="103">
        <f>ROUND($R$1*'Evaluare Dej'!F219,2)</f>
        <v>0.04</v>
      </c>
      <c r="G220" s="104">
        <f>ROUND($R$1*'Evaluare Dej'!G219,1)</f>
        <v>0</v>
      </c>
      <c r="H220" s="103">
        <f>ROUND($R$1*'Evaluare Dej'!H219,2)</f>
        <v>0.13</v>
      </c>
      <c r="I220" s="104">
        <f>ROUND($R$1*'Evaluare Dej'!I219,1)</f>
        <v>0</v>
      </c>
      <c r="J220" s="103">
        <f>ROUND($R$1*'Evaluare Dej'!J219,2)</f>
        <v>0.21</v>
      </c>
      <c r="K220" s="104">
        <f>ROUND($R$1*'Evaluare Dej'!K219,1)</f>
        <v>0</v>
      </c>
      <c r="L220" s="5"/>
      <c r="M220" s="5"/>
      <c r="N220" s="1"/>
      <c r="O220" s="1"/>
      <c r="P220" s="1"/>
      <c r="R220" s="1"/>
    </row>
    <row r="221" spans="1:18" ht="15.75">
      <c r="A221" s="69"/>
      <c r="B221" s="76"/>
      <c r="C221" s="22" t="s">
        <v>106</v>
      </c>
      <c r="D221" s="103">
        <f>ROUND($R$1*'Evaluare Dej'!D220,2)</f>
        <v>0.21</v>
      </c>
      <c r="E221" s="104">
        <f>ROUND($R$1*'Evaluare Dej'!E220,1)</f>
        <v>0</v>
      </c>
      <c r="F221" s="103">
        <f>ROUND($R$1*'Evaluare Dej'!F220,2)</f>
        <v>0.17</v>
      </c>
      <c r="G221" s="104">
        <f>ROUND($R$1*'Evaluare Dej'!G220,1)</f>
        <v>0</v>
      </c>
      <c r="H221" s="103">
        <f>ROUND($R$1*'Evaluare Dej'!H220,2)</f>
        <v>0.34</v>
      </c>
      <c r="I221" s="104">
        <f>ROUND($R$1*'Evaluare Dej'!I220,1)</f>
        <v>0</v>
      </c>
      <c r="J221" s="103">
        <f>ROUND($R$1*'Evaluare Dej'!J220,2)</f>
        <v>0.21</v>
      </c>
      <c r="K221" s="104">
        <f>ROUND($R$1*'Evaluare Dej'!K220,1)</f>
        <v>0</v>
      </c>
      <c r="L221" s="5"/>
      <c r="M221" s="5"/>
      <c r="N221" s="1"/>
      <c r="O221" s="1"/>
      <c r="P221" s="1"/>
      <c r="R221" s="1"/>
    </row>
    <row r="222" spans="1:18" ht="15.75">
      <c r="A222" s="70"/>
      <c r="B222" s="77"/>
      <c r="C222" s="22" t="s">
        <v>107</v>
      </c>
      <c r="D222" s="103">
        <f>ROUND($R$1*'Evaluare Dej'!D221,2)</f>
        <v>0.06</v>
      </c>
      <c r="E222" s="104">
        <f>ROUND($R$1*'Evaluare Dej'!E221,1)</f>
        <v>0</v>
      </c>
      <c r="F222" s="103">
        <f>ROUND($R$1*'Evaluare Dej'!F221,2)</f>
        <v>0.04</v>
      </c>
      <c r="G222" s="104">
        <f>ROUND($R$1*'Evaluare Dej'!G221,1)</f>
        <v>0</v>
      </c>
      <c r="H222" s="103">
        <f>ROUND($R$1*'Evaluare Dej'!H221,2)</f>
        <v>0.13</v>
      </c>
      <c r="I222" s="104">
        <f>ROUND($R$1*'Evaluare Dej'!I221,1)</f>
        <v>0</v>
      </c>
      <c r="J222" s="103">
        <f>ROUND($R$1*'Evaluare Dej'!J221,2)</f>
        <v>0.21</v>
      </c>
      <c r="K222" s="104">
        <f>ROUND($R$1*'Evaluare Dej'!K221,1)</f>
        <v>0</v>
      </c>
      <c r="L222" s="5"/>
      <c r="M222" s="5"/>
      <c r="N222" s="1"/>
      <c r="O222" s="1"/>
      <c r="P222" s="1"/>
      <c r="R222" s="1"/>
    </row>
    <row r="223" spans="1:18" ht="15.75">
      <c r="A223" s="68">
        <f>A218+1</f>
        <v>10</v>
      </c>
      <c r="B223" s="75" t="s">
        <v>56</v>
      </c>
      <c r="C223" s="22" t="s">
        <v>56</v>
      </c>
      <c r="D223" s="103">
        <f>ROUND($R$1*'Evaluare Dej'!D222,2)</f>
        <v>0.32</v>
      </c>
      <c r="E223" s="104">
        <f>ROUND($R$1*'Evaluare Dej'!E222,1)</f>
        <v>0</v>
      </c>
      <c r="F223" s="103">
        <f>ROUND($R$1*'Evaluare Dej'!F222,2)</f>
        <v>0.15</v>
      </c>
      <c r="G223" s="104">
        <f>ROUND($R$1*'Evaluare Dej'!G222,1)</f>
        <v>0</v>
      </c>
      <c r="H223" s="103">
        <f>ROUND($R$1*'Evaluare Dej'!H222,2)</f>
        <v>0.19</v>
      </c>
      <c r="I223" s="104">
        <f>ROUND($R$1*'Evaluare Dej'!I222,1)</f>
        <v>0</v>
      </c>
      <c r="J223" s="103">
        <f>ROUND($R$1*'Evaluare Dej'!J222,2)</f>
        <v>0.32</v>
      </c>
      <c r="K223" s="104">
        <f>ROUND($R$1*'Evaluare Dej'!K222,1)</f>
        <v>0</v>
      </c>
      <c r="L223" s="5"/>
      <c r="M223" s="5"/>
      <c r="N223" s="1"/>
      <c r="O223" s="1"/>
      <c r="P223" s="1"/>
      <c r="R223" s="1"/>
    </row>
    <row r="224" spans="1:18" ht="15.75">
      <c r="A224" s="69"/>
      <c r="B224" s="76"/>
      <c r="C224" s="22" t="s">
        <v>108</v>
      </c>
      <c r="D224" s="103">
        <f>ROUND($R$1*'Evaluare Dej'!D223,2)</f>
        <v>0.32</v>
      </c>
      <c r="E224" s="104">
        <f>ROUND($R$1*'Evaluare Dej'!E223,1)</f>
        <v>0</v>
      </c>
      <c r="F224" s="103">
        <f>ROUND($R$1*'Evaluare Dej'!F223,2)</f>
        <v>0.15</v>
      </c>
      <c r="G224" s="104">
        <f>ROUND($R$1*'Evaluare Dej'!G223,1)</f>
        <v>0</v>
      </c>
      <c r="H224" s="103">
        <f>ROUND($R$1*'Evaluare Dej'!H223,2)</f>
        <v>0.19</v>
      </c>
      <c r="I224" s="104">
        <f>ROUND($R$1*'Evaluare Dej'!I223,1)</f>
        <v>0</v>
      </c>
      <c r="J224" s="103">
        <f>ROUND($R$1*'Evaluare Dej'!J223,2)</f>
        <v>0.32</v>
      </c>
      <c r="K224" s="104">
        <f>ROUND($R$1*'Evaluare Dej'!K223,1)</f>
        <v>0</v>
      </c>
      <c r="L224" s="5"/>
      <c r="M224" s="5"/>
      <c r="N224" s="1"/>
      <c r="O224" s="1"/>
      <c r="P224" s="1"/>
      <c r="R224" s="1"/>
    </row>
    <row r="225" spans="1:18" ht="15.75">
      <c r="A225" s="69"/>
      <c r="B225" s="76"/>
      <c r="C225" s="22" t="s">
        <v>109</v>
      </c>
      <c r="D225" s="103">
        <f>ROUND($R$1*'Evaluare Dej'!D224,2)</f>
        <v>0.11</v>
      </c>
      <c r="E225" s="104">
        <f>ROUND($R$1*'Evaluare Dej'!E224,1)</f>
        <v>0</v>
      </c>
      <c r="F225" s="103">
        <f>ROUND($R$1*'Evaluare Dej'!F224,2)</f>
        <v>0.06</v>
      </c>
      <c r="G225" s="104">
        <f>ROUND($R$1*'Evaluare Dej'!G224,1)</f>
        <v>0</v>
      </c>
      <c r="H225" s="103">
        <f>ROUND($R$1*'Evaluare Dej'!H224,2)</f>
        <v>0.13</v>
      </c>
      <c r="I225" s="104">
        <f>ROUND($R$1*'Evaluare Dej'!I224,1)</f>
        <v>0</v>
      </c>
      <c r="J225" s="103">
        <f>ROUND($R$1*'Evaluare Dej'!J224,2)</f>
        <v>0.17</v>
      </c>
      <c r="K225" s="104">
        <f>ROUND($R$1*'Evaluare Dej'!K224,1)</f>
        <v>0</v>
      </c>
      <c r="L225" s="5"/>
      <c r="M225" s="5"/>
      <c r="N225" s="1"/>
      <c r="O225" s="1"/>
      <c r="P225" s="1"/>
      <c r="R225" s="1"/>
    </row>
    <row r="226" spans="1:18" ht="15.75">
      <c r="A226" s="69"/>
      <c r="B226" s="76"/>
      <c r="C226" s="22" t="s">
        <v>110</v>
      </c>
      <c r="D226" s="103">
        <f>ROUND($R$1*'Evaluare Dej'!D225,2)</f>
        <v>0.11</v>
      </c>
      <c r="E226" s="104">
        <f>ROUND($R$1*'Evaluare Dej'!E225,1)</f>
        <v>0</v>
      </c>
      <c r="F226" s="103">
        <f>ROUND($R$1*'Evaluare Dej'!F225,2)</f>
        <v>0.06</v>
      </c>
      <c r="G226" s="104">
        <f>ROUND($R$1*'Evaluare Dej'!G225,1)</f>
        <v>0</v>
      </c>
      <c r="H226" s="103">
        <f>ROUND($R$1*'Evaluare Dej'!H225,2)</f>
        <v>0.13</v>
      </c>
      <c r="I226" s="104">
        <f>ROUND($R$1*'Evaluare Dej'!I225,1)</f>
        <v>0</v>
      </c>
      <c r="J226" s="103">
        <f>ROUND($R$1*'Evaluare Dej'!J225,2)</f>
        <v>0.17</v>
      </c>
      <c r="K226" s="104">
        <f>ROUND($R$1*'Evaluare Dej'!K225,1)</f>
        <v>0</v>
      </c>
      <c r="L226" s="5"/>
      <c r="M226" s="5"/>
      <c r="N226" s="1"/>
      <c r="O226" s="1"/>
      <c r="P226" s="1"/>
      <c r="R226" s="1"/>
    </row>
    <row r="227" spans="1:18" ht="15.75">
      <c r="A227" s="69"/>
      <c r="B227" s="76"/>
      <c r="C227" s="22" t="s">
        <v>111</v>
      </c>
      <c r="D227" s="103">
        <f>ROUND($R$1*'Evaluare Dej'!D226,2)</f>
        <v>0.11</v>
      </c>
      <c r="E227" s="104">
        <f>ROUND($R$1*'Evaluare Dej'!E226,1)</f>
        <v>0</v>
      </c>
      <c r="F227" s="103">
        <f>ROUND($R$1*'Evaluare Dej'!F226,2)</f>
        <v>0.06</v>
      </c>
      <c r="G227" s="104">
        <f>ROUND($R$1*'Evaluare Dej'!G226,1)</f>
        <v>0</v>
      </c>
      <c r="H227" s="103">
        <f>ROUND($R$1*'Evaluare Dej'!H226,2)</f>
        <v>0.13</v>
      </c>
      <c r="I227" s="104">
        <f>ROUND($R$1*'Evaluare Dej'!I226,1)</f>
        <v>0</v>
      </c>
      <c r="J227" s="103">
        <f>ROUND($R$1*'Evaluare Dej'!J226,2)</f>
        <v>0.17</v>
      </c>
      <c r="K227" s="104">
        <f>ROUND($R$1*'Evaluare Dej'!K226,1)</f>
        <v>0</v>
      </c>
      <c r="L227" s="5"/>
      <c r="M227" s="5"/>
      <c r="N227" s="1"/>
      <c r="O227" s="1"/>
      <c r="P227" s="1"/>
      <c r="R227" s="1"/>
    </row>
    <row r="228" spans="1:18" ht="15.75">
      <c r="A228" s="69"/>
      <c r="B228" s="76"/>
      <c r="C228" s="22" t="s">
        <v>112</v>
      </c>
      <c r="D228" s="103">
        <f>ROUND($R$1*'Evaluare Dej'!D227,2)</f>
        <v>0.11</v>
      </c>
      <c r="E228" s="104">
        <f>ROUND($R$1*'Evaluare Dej'!E227,1)</f>
        <v>0</v>
      </c>
      <c r="F228" s="103">
        <f>ROUND($R$1*'Evaluare Dej'!F227,2)</f>
        <v>0.06</v>
      </c>
      <c r="G228" s="104">
        <f>ROUND($R$1*'Evaluare Dej'!G227,1)</f>
        <v>0</v>
      </c>
      <c r="H228" s="103">
        <f>ROUND($R$1*'Evaluare Dej'!H227,2)</f>
        <v>0.13</v>
      </c>
      <c r="I228" s="104">
        <f>ROUND($R$1*'Evaluare Dej'!I227,1)</f>
        <v>0</v>
      </c>
      <c r="J228" s="103">
        <f>ROUND($R$1*'Evaluare Dej'!J227,2)</f>
        <v>0.17</v>
      </c>
      <c r="K228" s="104">
        <f>ROUND($R$1*'Evaluare Dej'!K227,1)</f>
        <v>0</v>
      </c>
      <c r="L228" s="5"/>
      <c r="M228" s="5"/>
      <c r="N228" s="1"/>
      <c r="O228" s="1"/>
      <c r="P228" s="1"/>
      <c r="R228" s="1"/>
    </row>
    <row r="229" spans="1:18" ht="15.75">
      <c r="A229" s="69"/>
      <c r="B229" s="76"/>
      <c r="C229" s="22" t="s">
        <v>113</v>
      </c>
      <c r="D229" s="103">
        <f>ROUND($R$1*'Evaluare Dej'!D228,2)</f>
        <v>0.11</v>
      </c>
      <c r="E229" s="104">
        <f>ROUND($R$1*'Evaluare Dej'!E228,1)</f>
        <v>0</v>
      </c>
      <c r="F229" s="103">
        <f>ROUND($R$1*'Evaluare Dej'!F228,2)</f>
        <v>0.06</v>
      </c>
      <c r="G229" s="104">
        <f>ROUND($R$1*'Evaluare Dej'!G228,1)</f>
        <v>0</v>
      </c>
      <c r="H229" s="103">
        <f>ROUND($R$1*'Evaluare Dej'!H228,2)</f>
        <v>0.13</v>
      </c>
      <c r="I229" s="104">
        <f>ROUND($R$1*'Evaluare Dej'!I228,1)</f>
        <v>0</v>
      </c>
      <c r="J229" s="103">
        <f>ROUND($R$1*'Evaluare Dej'!J228,2)</f>
        <v>0.17</v>
      </c>
      <c r="K229" s="104">
        <f>ROUND($R$1*'Evaluare Dej'!K228,1)</f>
        <v>0</v>
      </c>
      <c r="L229" s="5"/>
      <c r="M229" s="5"/>
      <c r="N229" s="1"/>
      <c r="O229" s="1"/>
      <c r="P229" s="1"/>
      <c r="R229" s="1"/>
    </row>
    <row r="230" spans="1:18" ht="15.75">
      <c r="A230" s="69"/>
      <c r="B230" s="76"/>
      <c r="C230" s="22" t="s">
        <v>114</v>
      </c>
      <c r="D230" s="103">
        <f>ROUND($R$1*'Evaluare Dej'!D229,2)</f>
        <v>0.11</v>
      </c>
      <c r="E230" s="104">
        <f>ROUND($R$1*'Evaluare Dej'!E229,1)</f>
        <v>0</v>
      </c>
      <c r="F230" s="103">
        <f>ROUND($R$1*'Evaluare Dej'!F229,2)</f>
        <v>0.06</v>
      </c>
      <c r="G230" s="104">
        <f>ROUND($R$1*'Evaluare Dej'!G229,1)</f>
        <v>0</v>
      </c>
      <c r="H230" s="103">
        <f>ROUND($R$1*'Evaluare Dej'!H229,2)</f>
        <v>0.13</v>
      </c>
      <c r="I230" s="104">
        <f>ROUND($R$1*'Evaluare Dej'!I229,1)</f>
        <v>0</v>
      </c>
      <c r="J230" s="103">
        <f>ROUND($R$1*'Evaluare Dej'!J229,2)</f>
        <v>0.17</v>
      </c>
      <c r="K230" s="104">
        <f>ROUND($R$1*'Evaluare Dej'!K229,1)</f>
        <v>0</v>
      </c>
      <c r="L230" s="5"/>
      <c r="M230" s="5"/>
      <c r="N230" s="1"/>
      <c r="O230" s="1"/>
      <c r="P230" s="1"/>
      <c r="R230" s="1"/>
    </row>
    <row r="231" spans="1:18" ht="15.75">
      <c r="A231" s="70"/>
      <c r="B231" s="77"/>
      <c r="C231" s="22" t="s">
        <v>115</v>
      </c>
      <c r="D231" s="103">
        <f>ROUND($R$1*'Evaluare Dej'!D230,2)</f>
        <v>0.32</v>
      </c>
      <c r="E231" s="104">
        <f>ROUND($R$1*'Evaluare Dej'!E230,1)</f>
        <v>0</v>
      </c>
      <c r="F231" s="103">
        <f>ROUND($R$1*'Evaluare Dej'!F230,2)</f>
        <v>0.15</v>
      </c>
      <c r="G231" s="104">
        <f>ROUND($R$1*'Evaluare Dej'!G230,1)</f>
        <v>0</v>
      </c>
      <c r="H231" s="103">
        <f>ROUND($R$1*'Evaluare Dej'!H230,2)</f>
        <v>0.19</v>
      </c>
      <c r="I231" s="104">
        <f>ROUND($R$1*'Evaluare Dej'!I230,1)</f>
        <v>0</v>
      </c>
      <c r="J231" s="103">
        <f>ROUND($R$1*'Evaluare Dej'!J230,2)</f>
        <v>0.32</v>
      </c>
      <c r="K231" s="104">
        <f>ROUND($R$1*'Evaluare Dej'!K230,1)</f>
        <v>0</v>
      </c>
      <c r="L231" s="5"/>
      <c r="M231" s="5"/>
      <c r="N231" s="1"/>
      <c r="O231" s="1"/>
      <c r="P231" s="1"/>
      <c r="R231" s="1"/>
    </row>
    <row r="232" spans="1:18" ht="15.75">
      <c r="A232" s="68">
        <f>A223+1</f>
        <v>11</v>
      </c>
      <c r="B232" s="75" t="s">
        <v>42</v>
      </c>
      <c r="C232" s="22" t="s">
        <v>42</v>
      </c>
      <c r="D232" s="103">
        <f>ROUND($R$1*'Evaluare Dej'!D231,2)</f>
        <v>0.42</v>
      </c>
      <c r="E232" s="104">
        <f>ROUND($R$1*'Evaluare Dej'!E231,1)</f>
        <v>0</v>
      </c>
      <c r="F232" s="103">
        <f>ROUND($R$1*'Evaluare Dej'!F231,2)</f>
        <v>0.13</v>
      </c>
      <c r="G232" s="104">
        <f>ROUND($R$1*'Evaluare Dej'!G231,1)</f>
        <v>0</v>
      </c>
      <c r="H232" s="103">
        <f>ROUND($R$1*'Evaluare Dej'!H231,2)</f>
        <v>0.19</v>
      </c>
      <c r="I232" s="104">
        <f>ROUND($R$1*'Evaluare Dej'!I231,1)</f>
        <v>0</v>
      </c>
      <c r="J232" s="103">
        <f>ROUND($R$1*'Evaluare Dej'!J231,2)</f>
        <v>0.21</v>
      </c>
      <c r="K232" s="104">
        <f>ROUND($R$1*'Evaluare Dej'!K231,1)</f>
        <v>0</v>
      </c>
      <c r="L232" s="5"/>
      <c r="M232" s="5"/>
      <c r="N232" s="1"/>
      <c r="O232" s="1"/>
      <c r="P232" s="1"/>
      <c r="R232" s="1"/>
    </row>
    <row r="233" spans="1:18" ht="15.75">
      <c r="A233" s="69"/>
      <c r="B233" s="76"/>
      <c r="C233" s="22" t="s">
        <v>116</v>
      </c>
      <c r="D233" s="103">
        <f>ROUND($R$1*'Evaluare Dej'!D232,2)</f>
        <v>0.32</v>
      </c>
      <c r="E233" s="104">
        <f>ROUND($R$1*'Evaluare Dej'!E232,1)</f>
        <v>0</v>
      </c>
      <c r="F233" s="103">
        <f>ROUND($R$1*'Evaluare Dej'!F232,2)</f>
        <v>0.13</v>
      </c>
      <c r="G233" s="104">
        <f>ROUND($R$1*'Evaluare Dej'!G232,1)</f>
        <v>0</v>
      </c>
      <c r="H233" s="103">
        <f>ROUND($R$1*'Evaluare Dej'!H232,2)</f>
        <v>0.19</v>
      </c>
      <c r="I233" s="104">
        <f>ROUND($R$1*'Evaluare Dej'!I232,1)</f>
        <v>0</v>
      </c>
      <c r="J233" s="103">
        <f>ROUND($R$1*'Evaluare Dej'!J232,2)</f>
        <v>0.21</v>
      </c>
      <c r="K233" s="104">
        <f>ROUND($R$1*'Evaluare Dej'!K232,1)</f>
        <v>0</v>
      </c>
      <c r="L233" s="5"/>
      <c r="M233" s="5"/>
      <c r="N233" s="1"/>
      <c r="O233" s="1"/>
      <c r="P233" s="1"/>
      <c r="R233" s="1"/>
    </row>
    <row r="234" spans="1:18" ht="15.75">
      <c r="A234" s="69"/>
      <c r="B234" s="76"/>
      <c r="C234" s="22" t="s">
        <v>117</v>
      </c>
      <c r="D234" s="103">
        <f>ROUND($R$1*'Evaluare Dej'!D233,2)</f>
        <v>0.06</v>
      </c>
      <c r="E234" s="104">
        <f>ROUND($R$1*'Evaluare Dej'!E233,1)</f>
        <v>0</v>
      </c>
      <c r="F234" s="103">
        <f>ROUND($R$1*'Evaluare Dej'!F233,2)</f>
        <v>0.04</v>
      </c>
      <c r="G234" s="104">
        <f>ROUND($R$1*'Evaluare Dej'!G233,1)</f>
        <v>0</v>
      </c>
      <c r="H234" s="103">
        <f>ROUND($R$1*'Evaluare Dej'!H233,2)</f>
        <v>0.13</v>
      </c>
      <c r="I234" s="104">
        <f>ROUND($R$1*'Evaluare Dej'!I233,1)</f>
        <v>0</v>
      </c>
      <c r="J234" s="103">
        <f>ROUND($R$1*'Evaluare Dej'!J233,2)</f>
        <v>0.21</v>
      </c>
      <c r="K234" s="104">
        <f>ROUND($R$1*'Evaluare Dej'!K233,1)</f>
        <v>0</v>
      </c>
      <c r="L234" s="5"/>
      <c r="M234" s="5"/>
      <c r="N234" s="1"/>
      <c r="O234" s="1"/>
      <c r="P234" s="1"/>
      <c r="R234" s="1"/>
    </row>
    <row r="235" spans="1:18" ht="15.75">
      <c r="A235" s="69"/>
      <c r="B235" s="76"/>
      <c r="C235" s="22" t="s">
        <v>118</v>
      </c>
      <c r="D235" s="103">
        <f>ROUND($R$1*'Evaluare Dej'!D234,2)</f>
        <v>0.06</v>
      </c>
      <c r="E235" s="104">
        <f>ROUND($R$1*'Evaluare Dej'!E234,1)</f>
        <v>0</v>
      </c>
      <c r="F235" s="103">
        <f>ROUND($R$1*'Evaluare Dej'!F234,2)</f>
        <v>0.04</v>
      </c>
      <c r="G235" s="104">
        <f>ROUND($R$1*'Evaluare Dej'!G234,1)</f>
        <v>0</v>
      </c>
      <c r="H235" s="103">
        <f>ROUND($R$1*'Evaluare Dej'!H234,2)</f>
        <v>0.13</v>
      </c>
      <c r="I235" s="104">
        <f>ROUND($R$1*'Evaluare Dej'!I234,1)</f>
        <v>0</v>
      </c>
      <c r="J235" s="103">
        <f>ROUND($R$1*'Evaluare Dej'!J234,2)</f>
        <v>0.21</v>
      </c>
      <c r="K235" s="104">
        <f>ROUND($R$1*'Evaluare Dej'!K234,1)</f>
        <v>0</v>
      </c>
      <c r="L235" s="5"/>
      <c r="M235" s="5"/>
      <c r="N235" s="1"/>
      <c r="O235" s="1"/>
      <c r="P235" s="1"/>
      <c r="R235" s="1"/>
    </row>
    <row r="236" spans="1:18" ht="15.75">
      <c r="A236" s="70"/>
      <c r="B236" s="77"/>
      <c r="C236" s="22" t="s">
        <v>119</v>
      </c>
      <c r="D236" s="103">
        <f>ROUND($R$1*'Evaluare Dej'!D235,2)</f>
        <v>0.32</v>
      </c>
      <c r="E236" s="104">
        <f>ROUND($R$1*'Evaluare Dej'!E235,1)</f>
        <v>0</v>
      </c>
      <c r="F236" s="103">
        <f>ROUND($R$1*'Evaluare Dej'!F235,2)</f>
        <v>0.13</v>
      </c>
      <c r="G236" s="104">
        <f>ROUND($R$1*'Evaluare Dej'!G235,1)</f>
        <v>0</v>
      </c>
      <c r="H236" s="103">
        <f>ROUND($R$1*'Evaluare Dej'!H235,2)</f>
        <v>0.19</v>
      </c>
      <c r="I236" s="104">
        <f>ROUND($R$1*'Evaluare Dej'!I235,1)</f>
        <v>0</v>
      </c>
      <c r="J236" s="103">
        <f>ROUND($R$1*'Evaluare Dej'!J235,2)</f>
        <v>0.21</v>
      </c>
      <c r="K236" s="104">
        <f>ROUND($R$1*'Evaluare Dej'!K235,1)</f>
        <v>0</v>
      </c>
      <c r="L236" s="5"/>
      <c r="M236" s="5"/>
      <c r="N236" s="1"/>
      <c r="O236" s="1"/>
      <c r="P236" s="1"/>
      <c r="R236" s="1"/>
    </row>
    <row r="237" spans="1:18" ht="15.75">
      <c r="A237" s="68">
        <f>A232+1</f>
        <v>12</v>
      </c>
      <c r="B237" s="75" t="s">
        <v>43</v>
      </c>
      <c r="C237" s="22" t="s">
        <v>43</v>
      </c>
      <c r="D237" s="103">
        <f>ROUND($R$1*'Evaluare Dej'!D236,2)</f>
        <v>0.21</v>
      </c>
      <c r="E237" s="104">
        <f>ROUND($R$1*'Evaluare Dej'!E236,1)</f>
        <v>0</v>
      </c>
      <c r="F237" s="103">
        <f>ROUND($R$1*'Evaluare Dej'!F236,2)</f>
        <v>0.17</v>
      </c>
      <c r="G237" s="104">
        <f>ROUND($R$1*'Evaluare Dej'!G236,1)</f>
        <v>0</v>
      </c>
      <c r="H237" s="103">
        <f>ROUND($R$1*'Evaluare Dej'!H236,2)</f>
        <v>0.17</v>
      </c>
      <c r="I237" s="104">
        <f>ROUND($R$1*'Evaluare Dej'!I236,1)</f>
        <v>0</v>
      </c>
      <c r="J237" s="103">
        <f>ROUND($R$1*'Evaluare Dej'!J236,2)</f>
        <v>0.21</v>
      </c>
      <c r="K237" s="104">
        <f>ROUND($R$1*'Evaluare Dej'!K236,1)</f>
        <v>0</v>
      </c>
      <c r="L237" s="5"/>
      <c r="M237" s="5"/>
      <c r="N237" s="1"/>
      <c r="O237" s="1"/>
      <c r="P237" s="1"/>
      <c r="R237" s="1"/>
    </row>
    <row r="238" spans="1:18" ht="15.75">
      <c r="A238" s="69"/>
      <c r="B238" s="76"/>
      <c r="C238" s="22" t="s">
        <v>120</v>
      </c>
      <c r="D238" s="103">
        <f>ROUND($R$1*'Evaluare Dej'!D237,2)</f>
        <v>0.11</v>
      </c>
      <c r="E238" s="104">
        <f>ROUND($R$1*'Evaluare Dej'!E237,1)</f>
        <v>0</v>
      </c>
      <c r="F238" s="103">
        <f>ROUND($R$1*'Evaluare Dej'!F237,2)</f>
        <v>0.08</v>
      </c>
      <c r="G238" s="104">
        <f>ROUND($R$1*'Evaluare Dej'!G237,1)</f>
        <v>0</v>
      </c>
      <c r="H238" s="103">
        <f>ROUND($R$1*'Evaluare Dej'!H237,2)</f>
        <v>0.08</v>
      </c>
      <c r="I238" s="104">
        <f>ROUND($R$1*'Evaluare Dej'!I237,1)</f>
        <v>0</v>
      </c>
      <c r="J238" s="103">
        <f>ROUND($R$1*'Evaluare Dej'!J237,2)</f>
        <v>0.17</v>
      </c>
      <c r="K238" s="104">
        <f>ROUND($R$1*'Evaluare Dej'!K237,1)</f>
        <v>0</v>
      </c>
      <c r="L238" s="5"/>
      <c r="M238" s="5"/>
      <c r="N238" s="1"/>
      <c r="O238" s="1"/>
      <c r="P238" s="1"/>
      <c r="R238" s="1"/>
    </row>
    <row r="239" spans="1:18" ht="15.75">
      <c r="A239" s="69"/>
      <c r="B239" s="76"/>
      <c r="C239" s="22" t="s">
        <v>121</v>
      </c>
      <c r="D239" s="103">
        <f>ROUND($R$1*'Evaluare Dej'!D238,2)</f>
        <v>0.11</v>
      </c>
      <c r="E239" s="104">
        <f>ROUND($R$1*'Evaluare Dej'!E238,1)</f>
        <v>0</v>
      </c>
      <c r="F239" s="103">
        <f>ROUND($R$1*'Evaluare Dej'!F238,2)</f>
        <v>0.08</v>
      </c>
      <c r="G239" s="104">
        <f>ROUND($R$1*'Evaluare Dej'!G238,1)</f>
        <v>0</v>
      </c>
      <c r="H239" s="103">
        <f>ROUND($R$1*'Evaluare Dej'!H238,2)</f>
        <v>0.08</v>
      </c>
      <c r="I239" s="104">
        <f>ROUND($R$1*'Evaluare Dej'!I238,1)</f>
        <v>0</v>
      </c>
      <c r="J239" s="103">
        <f>ROUND($R$1*'Evaluare Dej'!J238,2)</f>
        <v>0.17</v>
      </c>
      <c r="K239" s="104">
        <f>ROUND($R$1*'Evaluare Dej'!K238,1)</f>
        <v>0</v>
      </c>
      <c r="L239" s="5"/>
      <c r="M239" s="5"/>
      <c r="N239" s="1"/>
      <c r="O239" s="1"/>
      <c r="P239" s="1"/>
      <c r="R239" s="1"/>
    </row>
    <row r="240" spans="1:18" ht="15.75">
      <c r="A240" s="69"/>
      <c r="B240" s="76"/>
      <c r="C240" s="22" t="s">
        <v>122</v>
      </c>
      <c r="D240" s="103">
        <f>ROUND($R$1*'Evaluare Dej'!D239,2)</f>
        <v>0.11</v>
      </c>
      <c r="E240" s="104">
        <f>ROUND($R$1*'Evaluare Dej'!E239,1)</f>
        <v>0</v>
      </c>
      <c r="F240" s="103">
        <f>ROUND($R$1*'Evaluare Dej'!F239,2)</f>
        <v>0.08</v>
      </c>
      <c r="G240" s="104">
        <f>ROUND($R$1*'Evaluare Dej'!G239,1)</f>
        <v>0</v>
      </c>
      <c r="H240" s="103">
        <f>ROUND($R$1*'Evaluare Dej'!H239,2)</f>
        <v>0.08</v>
      </c>
      <c r="I240" s="104">
        <f>ROUND($R$1*'Evaluare Dej'!I239,1)</f>
        <v>0</v>
      </c>
      <c r="J240" s="103">
        <f>ROUND($R$1*'Evaluare Dej'!J239,2)</f>
        <v>0.17</v>
      </c>
      <c r="K240" s="104">
        <f>ROUND($R$1*'Evaluare Dej'!K239,1)</f>
        <v>0</v>
      </c>
      <c r="L240" s="5"/>
      <c r="M240" s="5"/>
      <c r="N240" s="1"/>
      <c r="O240" s="1"/>
      <c r="P240" s="1"/>
      <c r="R240" s="1"/>
    </row>
    <row r="241" spans="1:18" ht="15.75">
      <c r="A241" s="69"/>
      <c r="B241" s="76"/>
      <c r="C241" s="22" t="s">
        <v>123</v>
      </c>
      <c r="D241" s="103">
        <f>ROUND($R$1*'Evaluare Dej'!D240,2)</f>
        <v>0.21</v>
      </c>
      <c r="E241" s="104">
        <f>ROUND($R$1*'Evaluare Dej'!E240,1)</f>
        <v>0</v>
      </c>
      <c r="F241" s="103">
        <f>ROUND($R$1*'Evaluare Dej'!F240,2)</f>
        <v>0.17</v>
      </c>
      <c r="G241" s="104">
        <f>ROUND($R$1*'Evaluare Dej'!G240,1)</f>
        <v>0</v>
      </c>
      <c r="H241" s="103">
        <f>ROUND($R$1*'Evaluare Dej'!H240,2)</f>
        <v>0.17</v>
      </c>
      <c r="I241" s="104">
        <f>ROUND($R$1*'Evaluare Dej'!I240,1)</f>
        <v>0</v>
      </c>
      <c r="J241" s="103">
        <f>ROUND($R$1*'Evaluare Dej'!J240,2)</f>
        <v>0.21</v>
      </c>
      <c r="K241" s="104">
        <f>ROUND($R$1*'Evaluare Dej'!K240,1)</f>
        <v>0</v>
      </c>
      <c r="L241" s="5"/>
      <c r="M241" s="5"/>
      <c r="N241" s="1"/>
      <c r="O241" s="1"/>
      <c r="P241" s="1"/>
      <c r="R241" s="1"/>
    </row>
    <row r="242" spans="1:18" ht="15.75">
      <c r="A242" s="69"/>
      <c r="B242" s="76"/>
      <c r="C242" s="22" t="s">
        <v>124</v>
      </c>
      <c r="D242" s="103">
        <f>ROUND($R$1*'Evaluare Dej'!D241,2)</f>
        <v>0.11</v>
      </c>
      <c r="E242" s="104">
        <f>ROUND($R$1*'Evaluare Dej'!E241,1)</f>
        <v>0</v>
      </c>
      <c r="F242" s="103">
        <f>ROUND($R$1*'Evaluare Dej'!F241,2)</f>
        <v>0.08</v>
      </c>
      <c r="G242" s="104">
        <f>ROUND($R$1*'Evaluare Dej'!G241,1)</f>
        <v>0</v>
      </c>
      <c r="H242" s="103">
        <f>ROUND($R$1*'Evaluare Dej'!H241,2)</f>
        <v>0.08</v>
      </c>
      <c r="I242" s="104">
        <f>ROUND($R$1*'Evaluare Dej'!I241,1)</f>
        <v>0</v>
      </c>
      <c r="J242" s="103">
        <f>ROUND($R$1*'Evaluare Dej'!J241,2)</f>
        <v>0.17</v>
      </c>
      <c r="K242" s="104">
        <f>ROUND($R$1*'Evaluare Dej'!K241,1)</f>
        <v>0</v>
      </c>
      <c r="L242" s="5"/>
      <c r="M242" s="5"/>
      <c r="N242" s="1"/>
      <c r="O242" s="1"/>
      <c r="P242" s="1"/>
      <c r="R242" s="1"/>
    </row>
    <row r="243" spans="1:18" ht="15.75">
      <c r="A243" s="70"/>
      <c r="B243" s="77"/>
      <c r="C243" s="22" t="s">
        <v>125</v>
      </c>
      <c r="D243" s="103">
        <f>ROUND($R$1*'Evaluare Dej'!D242,2)</f>
        <v>0.11</v>
      </c>
      <c r="E243" s="104">
        <f>ROUND($R$1*'Evaluare Dej'!E242,1)</f>
        <v>0</v>
      </c>
      <c r="F243" s="103">
        <f>ROUND($R$1*'Evaluare Dej'!F242,2)</f>
        <v>0.08</v>
      </c>
      <c r="G243" s="104">
        <f>ROUND($R$1*'Evaluare Dej'!G242,1)</f>
        <v>0</v>
      </c>
      <c r="H243" s="103">
        <f>ROUND($R$1*'Evaluare Dej'!H242,2)</f>
        <v>0.08</v>
      </c>
      <c r="I243" s="104">
        <f>ROUND($R$1*'Evaluare Dej'!I242,1)</f>
        <v>0</v>
      </c>
      <c r="J243" s="103">
        <f>ROUND($R$1*'Evaluare Dej'!J242,2)</f>
        <v>0.17</v>
      </c>
      <c r="K243" s="104">
        <f>ROUND($R$1*'Evaluare Dej'!K242,1)</f>
        <v>0</v>
      </c>
      <c r="L243" s="5"/>
      <c r="M243" s="5"/>
      <c r="N243" s="1"/>
      <c r="O243" s="1"/>
      <c r="P243" s="1"/>
      <c r="R243" s="1"/>
    </row>
    <row r="244" spans="1:17" ht="12.75">
      <c r="A244" s="11"/>
      <c r="B244" s="11"/>
      <c r="C244" s="23"/>
      <c r="D244" s="12"/>
      <c r="E244" s="12"/>
      <c r="F244" s="12"/>
      <c r="G244" s="12"/>
      <c r="H244" s="12"/>
      <c r="I244" s="12"/>
      <c r="J244" s="12"/>
      <c r="K244" s="12"/>
      <c r="L244" s="4"/>
      <c r="M244" s="4"/>
      <c r="N244" s="10"/>
      <c r="O244" s="10"/>
      <c r="P244" s="10"/>
      <c r="Q244" s="5"/>
    </row>
    <row r="245" spans="1:17" ht="12.75">
      <c r="A245" s="11"/>
      <c r="B245" s="11"/>
      <c r="C245" s="23"/>
      <c r="D245" s="12"/>
      <c r="E245" s="12"/>
      <c r="F245" s="12"/>
      <c r="G245" s="12"/>
      <c r="H245" s="12"/>
      <c r="I245" s="12"/>
      <c r="J245" s="12"/>
      <c r="K245" s="12"/>
      <c r="L245" s="4"/>
      <c r="M245" s="4"/>
      <c r="N245" s="10"/>
      <c r="O245" s="10"/>
      <c r="P245" s="10"/>
      <c r="Q245" s="5"/>
    </row>
    <row r="246" spans="1:17" ht="12.75">
      <c r="A246" s="11"/>
      <c r="B246" s="11"/>
      <c r="C246" s="23"/>
      <c r="D246" s="12"/>
      <c r="E246" s="12"/>
      <c r="F246" s="12"/>
      <c r="G246" s="12"/>
      <c r="H246" s="12"/>
      <c r="I246" s="12"/>
      <c r="J246" s="12"/>
      <c r="K246" s="12"/>
      <c r="L246" s="4"/>
      <c r="M246" s="4"/>
      <c r="N246" s="10"/>
      <c r="O246" s="10"/>
      <c r="P246" s="10"/>
      <c r="Q246" s="5"/>
    </row>
    <row r="247" spans="1:17" ht="12.75">
      <c r="A247" s="11"/>
      <c r="B247" s="11"/>
      <c r="C247" s="23"/>
      <c r="D247" s="12"/>
      <c r="E247" s="12"/>
      <c r="F247" s="12"/>
      <c r="G247" s="12"/>
      <c r="H247" s="12"/>
      <c r="I247" s="12"/>
      <c r="J247" s="12"/>
      <c r="K247" s="12"/>
      <c r="L247" s="4"/>
      <c r="M247" s="4"/>
      <c r="N247" s="10"/>
      <c r="O247" s="10"/>
      <c r="P247" s="10"/>
      <c r="Q247" s="5"/>
    </row>
    <row r="248" spans="1:17" ht="12.75">
      <c r="A248" s="11"/>
      <c r="B248" s="11"/>
      <c r="C248" s="23"/>
      <c r="D248" s="12"/>
      <c r="E248" s="12"/>
      <c r="F248" s="12"/>
      <c r="G248" s="12"/>
      <c r="H248" s="12"/>
      <c r="I248" s="12"/>
      <c r="J248" s="12"/>
      <c r="K248" s="12"/>
      <c r="L248" s="4"/>
      <c r="M248" s="4"/>
      <c r="N248" s="10"/>
      <c r="O248" s="10"/>
      <c r="P248" s="10"/>
      <c r="Q248" s="5"/>
    </row>
    <row r="249" spans="1:17" ht="20.25">
      <c r="A249" s="11"/>
      <c r="B249" s="11"/>
      <c r="C249" s="23"/>
      <c r="D249" s="4"/>
      <c r="E249" s="4"/>
      <c r="F249" s="4"/>
      <c r="G249" s="4"/>
      <c r="H249" s="4"/>
      <c r="I249" s="4"/>
      <c r="J249" s="4"/>
      <c r="K249" s="13" t="s">
        <v>4</v>
      </c>
      <c r="L249" s="14"/>
      <c r="M249" s="4"/>
      <c r="Q249" s="5"/>
    </row>
    <row r="250" spans="1:17" ht="12.75">
      <c r="A250" s="4"/>
      <c r="B250" s="4"/>
      <c r="C250" s="5"/>
      <c r="D250" s="4"/>
      <c r="E250" s="4"/>
      <c r="F250" s="4"/>
      <c r="G250" s="4"/>
      <c r="H250" s="4"/>
      <c r="I250" s="4"/>
      <c r="J250" s="4"/>
      <c r="K250" s="4" t="s">
        <v>10</v>
      </c>
      <c r="L250" s="4"/>
      <c r="M250" s="4"/>
      <c r="Q250" s="5"/>
    </row>
    <row r="251" spans="1:17" ht="12.75">
      <c r="A251" s="4"/>
      <c r="B251" s="4"/>
      <c r="C251" s="5"/>
      <c r="D251" s="4"/>
      <c r="E251" s="4"/>
      <c r="F251" s="4"/>
      <c r="G251" s="4"/>
      <c r="H251" s="4"/>
      <c r="I251" s="4"/>
      <c r="J251" s="4"/>
      <c r="K251" s="4" t="s">
        <v>9</v>
      </c>
      <c r="L251" s="4"/>
      <c r="M251" s="4"/>
      <c r="Q251" s="5"/>
    </row>
    <row r="252" spans="1:17" ht="15">
      <c r="A252" s="21"/>
      <c r="B252" s="21"/>
      <c r="C252" s="5"/>
      <c r="D252" s="4"/>
      <c r="E252" s="4"/>
      <c r="F252" s="4"/>
      <c r="G252" s="4"/>
      <c r="H252" s="4"/>
      <c r="I252" s="4"/>
      <c r="J252" s="4"/>
      <c r="K252" s="4"/>
      <c r="L252" s="4"/>
      <c r="M252" s="4"/>
      <c r="N252" s="4"/>
      <c r="O252" s="4"/>
      <c r="P252" s="4"/>
      <c r="Q252" s="5"/>
    </row>
  </sheetData>
  <mergeCells count="450">
    <mergeCell ref="J232:K232"/>
    <mergeCell ref="J233:K233"/>
    <mergeCell ref="J234:K234"/>
    <mergeCell ref="J235:K235"/>
    <mergeCell ref="J242:K242"/>
    <mergeCell ref="J243:K243"/>
    <mergeCell ref="J236:K236"/>
    <mergeCell ref="J237:K237"/>
    <mergeCell ref="J238:K238"/>
    <mergeCell ref="J239:K239"/>
    <mergeCell ref="J240:K240"/>
    <mergeCell ref="J241:K241"/>
    <mergeCell ref="J222:K222"/>
    <mergeCell ref="J223:K223"/>
    <mergeCell ref="J230:K230"/>
    <mergeCell ref="J231:K231"/>
    <mergeCell ref="J224:K224"/>
    <mergeCell ref="J225:K225"/>
    <mergeCell ref="J226:K226"/>
    <mergeCell ref="J227:K227"/>
    <mergeCell ref="J228:K228"/>
    <mergeCell ref="J229:K229"/>
    <mergeCell ref="J218:K218"/>
    <mergeCell ref="J219:K219"/>
    <mergeCell ref="J220:K220"/>
    <mergeCell ref="J221:K221"/>
    <mergeCell ref="J214:K214"/>
    <mergeCell ref="J215:K215"/>
    <mergeCell ref="J216:K216"/>
    <mergeCell ref="J217:K217"/>
    <mergeCell ref="J210:K210"/>
    <mergeCell ref="J211:K211"/>
    <mergeCell ref="J212:K212"/>
    <mergeCell ref="J213:K213"/>
    <mergeCell ref="J206:K206"/>
    <mergeCell ref="J207:K207"/>
    <mergeCell ref="J208:K208"/>
    <mergeCell ref="J209:K209"/>
    <mergeCell ref="J202:K202"/>
    <mergeCell ref="J203:K203"/>
    <mergeCell ref="J204:K204"/>
    <mergeCell ref="J205:K205"/>
    <mergeCell ref="J198:K198"/>
    <mergeCell ref="J199:K199"/>
    <mergeCell ref="J200:K200"/>
    <mergeCell ref="J201:K201"/>
    <mergeCell ref="J194:K194"/>
    <mergeCell ref="J195:K195"/>
    <mergeCell ref="J196:K196"/>
    <mergeCell ref="J197:K197"/>
    <mergeCell ref="J190:K190"/>
    <mergeCell ref="J191:K191"/>
    <mergeCell ref="J192:K192"/>
    <mergeCell ref="J193:K193"/>
    <mergeCell ref="J186:K186"/>
    <mergeCell ref="J187:K187"/>
    <mergeCell ref="J188:K188"/>
    <mergeCell ref="J189:K189"/>
    <mergeCell ref="J182:K182"/>
    <mergeCell ref="J183:K183"/>
    <mergeCell ref="J184:K184"/>
    <mergeCell ref="J185:K185"/>
    <mergeCell ref="J178:K178"/>
    <mergeCell ref="J179:K179"/>
    <mergeCell ref="J180:K180"/>
    <mergeCell ref="J181:K181"/>
    <mergeCell ref="J174:K174"/>
    <mergeCell ref="J175:K175"/>
    <mergeCell ref="J176:K176"/>
    <mergeCell ref="J177:K177"/>
    <mergeCell ref="J170:K170"/>
    <mergeCell ref="J171:K171"/>
    <mergeCell ref="J172:K172"/>
    <mergeCell ref="J173:K173"/>
    <mergeCell ref="E76:E78"/>
    <mergeCell ref="J168:K168"/>
    <mergeCell ref="J169:K169"/>
    <mergeCell ref="H76:H77"/>
    <mergeCell ref="I76:I77"/>
    <mergeCell ref="J76:J77"/>
    <mergeCell ref="K76:K77"/>
    <mergeCell ref="J165:K166"/>
    <mergeCell ref="J167:K167"/>
    <mergeCell ref="H167:I167"/>
    <mergeCell ref="F165:G166"/>
    <mergeCell ref="F167:G167"/>
    <mergeCell ref="F170:G170"/>
    <mergeCell ref="H170:I170"/>
    <mergeCell ref="H168:I168"/>
    <mergeCell ref="H169:I169"/>
    <mergeCell ref="B68:C68"/>
    <mergeCell ref="B69:C69"/>
    <mergeCell ref="B70:C70"/>
    <mergeCell ref="B71:C71"/>
    <mergeCell ref="D169:E169"/>
    <mergeCell ref="D170:E170"/>
    <mergeCell ref="F169:G169"/>
    <mergeCell ref="H241:I241"/>
    <mergeCell ref="H233:I233"/>
    <mergeCell ref="H234:I234"/>
    <mergeCell ref="H235:I235"/>
    <mergeCell ref="H236:I236"/>
    <mergeCell ref="H217:I217"/>
    <mergeCell ref="H219:I219"/>
    <mergeCell ref="H242:I242"/>
    <mergeCell ref="H237:I237"/>
    <mergeCell ref="H238:I238"/>
    <mergeCell ref="H239:I239"/>
    <mergeCell ref="H240:I240"/>
    <mergeCell ref="H220:I220"/>
    <mergeCell ref="H228:I228"/>
    <mergeCell ref="H218:I218"/>
    <mergeCell ref="H223:I223"/>
    <mergeCell ref="H227:I227"/>
    <mergeCell ref="H213:I213"/>
    <mergeCell ref="H214:I214"/>
    <mergeCell ref="H215:I215"/>
    <mergeCell ref="H216:I216"/>
    <mergeCell ref="H208:I208"/>
    <mergeCell ref="H209:I209"/>
    <mergeCell ref="H210:I210"/>
    <mergeCell ref="H212:I212"/>
    <mergeCell ref="H194:I194"/>
    <mergeCell ref="H195:I195"/>
    <mergeCell ref="H197:I197"/>
    <mergeCell ref="H198:I198"/>
    <mergeCell ref="H190:I190"/>
    <mergeCell ref="H191:I191"/>
    <mergeCell ref="H192:I192"/>
    <mergeCell ref="H193:I193"/>
    <mergeCell ref="H185:I185"/>
    <mergeCell ref="H187:I187"/>
    <mergeCell ref="H188:I188"/>
    <mergeCell ref="H189:I189"/>
    <mergeCell ref="H186:I186"/>
    <mergeCell ref="H180:I180"/>
    <mergeCell ref="H181:I181"/>
    <mergeCell ref="H182:I182"/>
    <mergeCell ref="H184:I184"/>
    <mergeCell ref="H183:I183"/>
    <mergeCell ref="D240:E240"/>
    <mergeCell ref="D241:E241"/>
    <mergeCell ref="D242:E242"/>
    <mergeCell ref="H173:I173"/>
    <mergeCell ref="H174:I174"/>
    <mergeCell ref="H175:I175"/>
    <mergeCell ref="H176:I176"/>
    <mergeCell ref="H177:I177"/>
    <mergeCell ref="H178:I178"/>
    <mergeCell ref="H179:I179"/>
    <mergeCell ref="D236:E236"/>
    <mergeCell ref="D237:E237"/>
    <mergeCell ref="D238:E238"/>
    <mergeCell ref="D239:E239"/>
    <mergeCell ref="D233:E233"/>
    <mergeCell ref="D234:E234"/>
    <mergeCell ref="D235:E235"/>
    <mergeCell ref="D232:E232"/>
    <mergeCell ref="D228:E228"/>
    <mergeCell ref="D229:E229"/>
    <mergeCell ref="D230:E230"/>
    <mergeCell ref="D231:E231"/>
    <mergeCell ref="D224:E224"/>
    <mergeCell ref="D225:E225"/>
    <mergeCell ref="D226:E226"/>
    <mergeCell ref="D227:E227"/>
    <mergeCell ref="D220:E220"/>
    <mergeCell ref="D221:E221"/>
    <mergeCell ref="D218:E218"/>
    <mergeCell ref="D222:E222"/>
    <mergeCell ref="D215:E215"/>
    <mergeCell ref="D216:E216"/>
    <mergeCell ref="D217:E217"/>
    <mergeCell ref="D219:E219"/>
    <mergeCell ref="D212:E212"/>
    <mergeCell ref="D211:E211"/>
    <mergeCell ref="D213:E213"/>
    <mergeCell ref="D214:E214"/>
    <mergeCell ref="D204:E204"/>
    <mergeCell ref="D205:E205"/>
    <mergeCell ref="D207:E207"/>
    <mergeCell ref="D203:E203"/>
    <mergeCell ref="D199:E199"/>
    <mergeCell ref="D200:E200"/>
    <mergeCell ref="D201:E201"/>
    <mergeCell ref="D202:E202"/>
    <mergeCell ref="D195:E195"/>
    <mergeCell ref="D197:E197"/>
    <mergeCell ref="D196:E196"/>
    <mergeCell ref="D198:E198"/>
    <mergeCell ref="D191:E191"/>
    <mergeCell ref="D192:E192"/>
    <mergeCell ref="D193:E193"/>
    <mergeCell ref="D194:E194"/>
    <mergeCell ref="D187:E187"/>
    <mergeCell ref="D188:E188"/>
    <mergeCell ref="D189:E189"/>
    <mergeCell ref="D190:E190"/>
    <mergeCell ref="F240:G240"/>
    <mergeCell ref="F241:G241"/>
    <mergeCell ref="F242:G242"/>
    <mergeCell ref="D173:E173"/>
    <mergeCell ref="D174:E174"/>
    <mergeCell ref="D175:E175"/>
    <mergeCell ref="D176:E176"/>
    <mergeCell ref="D177:E177"/>
    <mergeCell ref="D178:E178"/>
    <mergeCell ref="D179:E179"/>
    <mergeCell ref="F236:G236"/>
    <mergeCell ref="F237:G237"/>
    <mergeCell ref="F238:G238"/>
    <mergeCell ref="F239:G239"/>
    <mergeCell ref="F231:G231"/>
    <mergeCell ref="F233:G233"/>
    <mergeCell ref="F234:G234"/>
    <mergeCell ref="F235:G235"/>
    <mergeCell ref="F232:G232"/>
    <mergeCell ref="F228:G228"/>
    <mergeCell ref="F229:G229"/>
    <mergeCell ref="F230:G230"/>
    <mergeCell ref="F224:G224"/>
    <mergeCell ref="F225:G225"/>
    <mergeCell ref="F226:G226"/>
    <mergeCell ref="F227:G227"/>
    <mergeCell ref="F220:G220"/>
    <mergeCell ref="F221:G221"/>
    <mergeCell ref="F218:G218"/>
    <mergeCell ref="F222:G222"/>
    <mergeCell ref="F215:G215"/>
    <mergeCell ref="F216:G216"/>
    <mergeCell ref="F217:G217"/>
    <mergeCell ref="F219:G219"/>
    <mergeCell ref="F212:G212"/>
    <mergeCell ref="F211:G211"/>
    <mergeCell ref="F213:G213"/>
    <mergeCell ref="F214:G214"/>
    <mergeCell ref="F202:G202"/>
    <mergeCell ref="F204:G204"/>
    <mergeCell ref="F205:G205"/>
    <mergeCell ref="F207:G207"/>
    <mergeCell ref="F203:G203"/>
    <mergeCell ref="F198:G198"/>
    <mergeCell ref="F199:G199"/>
    <mergeCell ref="F200:G200"/>
    <mergeCell ref="F201:G201"/>
    <mergeCell ref="F193:G193"/>
    <mergeCell ref="F194:G194"/>
    <mergeCell ref="F195:G195"/>
    <mergeCell ref="F197:G197"/>
    <mergeCell ref="F196:G196"/>
    <mergeCell ref="F180:G180"/>
    <mergeCell ref="F188:G188"/>
    <mergeCell ref="F189:G189"/>
    <mergeCell ref="F190:G190"/>
    <mergeCell ref="F187:G187"/>
    <mergeCell ref="B223:B231"/>
    <mergeCell ref="B232:B236"/>
    <mergeCell ref="B237:B243"/>
    <mergeCell ref="F173:G173"/>
    <mergeCell ref="F174:G174"/>
    <mergeCell ref="F175:G175"/>
    <mergeCell ref="F176:G176"/>
    <mergeCell ref="F177:G177"/>
    <mergeCell ref="F178:G178"/>
    <mergeCell ref="F179:G179"/>
    <mergeCell ref="A232:A236"/>
    <mergeCell ref="A237:A243"/>
    <mergeCell ref="B172:B182"/>
    <mergeCell ref="B183:B185"/>
    <mergeCell ref="B186:B195"/>
    <mergeCell ref="B196:B202"/>
    <mergeCell ref="B203:B205"/>
    <mergeCell ref="B206:B210"/>
    <mergeCell ref="B211:B217"/>
    <mergeCell ref="B218:B222"/>
    <mergeCell ref="A206:A210"/>
    <mergeCell ref="A211:A217"/>
    <mergeCell ref="A218:A222"/>
    <mergeCell ref="A223:A231"/>
    <mergeCell ref="A186:A195"/>
    <mergeCell ref="A196:A202"/>
    <mergeCell ref="A203:A205"/>
    <mergeCell ref="A172:A182"/>
    <mergeCell ref="A183:A185"/>
    <mergeCell ref="B168:B171"/>
    <mergeCell ref="B132:B140"/>
    <mergeCell ref="A141:A145"/>
    <mergeCell ref="B141:B145"/>
    <mergeCell ref="A146:A152"/>
    <mergeCell ref="B146:B152"/>
    <mergeCell ref="A164:A167"/>
    <mergeCell ref="A168:A171"/>
    <mergeCell ref="A163:K163"/>
    <mergeCell ref="D164:K164"/>
    <mergeCell ref="M76:M77"/>
    <mergeCell ref="O76:O77"/>
    <mergeCell ref="N76:N77"/>
    <mergeCell ref="B75:C79"/>
    <mergeCell ref="D75:Q75"/>
    <mergeCell ref="Q76:Q77"/>
    <mergeCell ref="D76:D78"/>
    <mergeCell ref="F76:F77"/>
    <mergeCell ref="G76:G77"/>
    <mergeCell ref="L76:L77"/>
    <mergeCell ref="A112:A114"/>
    <mergeCell ref="B112:B114"/>
    <mergeCell ref="B81:B91"/>
    <mergeCell ref="A81:A91"/>
    <mergeCell ref="A95:A104"/>
    <mergeCell ref="B95:B104"/>
    <mergeCell ref="B92:B94"/>
    <mergeCell ref="A92:A94"/>
    <mergeCell ref="A105:A111"/>
    <mergeCell ref="B105:B111"/>
    <mergeCell ref="B42:C42"/>
    <mergeCell ref="B43:C43"/>
    <mergeCell ref="B44:C44"/>
    <mergeCell ref="B52:C56"/>
    <mergeCell ref="B20:C20"/>
    <mergeCell ref="B6:C12"/>
    <mergeCell ref="B14:C14"/>
    <mergeCell ref="B15:C15"/>
    <mergeCell ref="B16:C16"/>
    <mergeCell ref="A13:C13"/>
    <mergeCell ref="B17:C17"/>
    <mergeCell ref="B18:C18"/>
    <mergeCell ref="B19:C19"/>
    <mergeCell ref="H232:I232"/>
    <mergeCell ref="H196:I196"/>
    <mergeCell ref="H203:I203"/>
    <mergeCell ref="H206:I206"/>
    <mergeCell ref="H211:I211"/>
    <mergeCell ref="H199:I199"/>
    <mergeCell ref="H200:I200"/>
    <mergeCell ref="H207:I207"/>
    <mergeCell ref="H201:I201"/>
    <mergeCell ref="H202:I202"/>
    <mergeCell ref="H229:I229"/>
    <mergeCell ref="H230:I230"/>
    <mergeCell ref="H231:I231"/>
    <mergeCell ref="H222:I222"/>
    <mergeCell ref="H224:I224"/>
    <mergeCell ref="H225:I225"/>
    <mergeCell ref="H226:I226"/>
    <mergeCell ref="H204:I204"/>
    <mergeCell ref="H205:I205"/>
    <mergeCell ref="D243:E243"/>
    <mergeCell ref="F243:G243"/>
    <mergeCell ref="D223:E223"/>
    <mergeCell ref="F223:G223"/>
    <mergeCell ref="H243:I243"/>
    <mergeCell ref="H221:I221"/>
    <mergeCell ref="D206:E206"/>
    <mergeCell ref="F206:G206"/>
    <mergeCell ref="F209:G209"/>
    <mergeCell ref="F210:G210"/>
    <mergeCell ref="D208:E208"/>
    <mergeCell ref="D209:E209"/>
    <mergeCell ref="F208:G208"/>
    <mergeCell ref="D210:E210"/>
    <mergeCell ref="D182:E182"/>
    <mergeCell ref="D186:E186"/>
    <mergeCell ref="F186:G186"/>
    <mergeCell ref="F184:G184"/>
    <mergeCell ref="F185:G185"/>
    <mergeCell ref="D184:E184"/>
    <mergeCell ref="D185:E185"/>
    <mergeCell ref="F191:G191"/>
    <mergeCell ref="F192:G192"/>
    <mergeCell ref="A132:A140"/>
    <mergeCell ref="H171:I171"/>
    <mergeCell ref="D183:E183"/>
    <mergeCell ref="F183:G183"/>
    <mergeCell ref="F181:G181"/>
    <mergeCell ref="F182:G182"/>
    <mergeCell ref="D180:E180"/>
    <mergeCell ref="D181:E181"/>
    <mergeCell ref="A120:A126"/>
    <mergeCell ref="B120:B126"/>
    <mergeCell ref="A127:A131"/>
    <mergeCell ref="B127:B131"/>
    <mergeCell ref="A115:A119"/>
    <mergeCell ref="B115:B119"/>
    <mergeCell ref="Q53:Q54"/>
    <mergeCell ref="J53:J54"/>
    <mergeCell ref="M53:M54"/>
    <mergeCell ref="A80:C80"/>
    <mergeCell ref="B64:C64"/>
    <mergeCell ref="B65:C65"/>
    <mergeCell ref="B62:C62"/>
    <mergeCell ref="B63:C63"/>
    <mergeCell ref="B34:C34"/>
    <mergeCell ref="B35:C35"/>
    <mergeCell ref="B60:C60"/>
    <mergeCell ref="B61:C61"/>
    <mergeCell ref="B36:C36"/>
    <mergeCell ref="B37:C37"/>
    <mergeCell ref="B38:C38"/>
    <mergeCell ref="B39:C39"/>
    <mergeCell ref="B40:C40"/>
    <mergeCell ref="B41:C41"/>
    <mergeCell ref="B22:C22"/>
    <mergeCell ref="D31:F31"/>
    <mergeCell ref="G53:G54"/>
    <mergeCell ref="N53:N54"/>
    <mergeCell ref="L53:L54"/>
    <mergeCell ref="H53:H54"/>
    <mergeCell ref="F53:F54"/>
    <mergeCell ref="D53:D55"/>
    <mergeCell ref="K53:K54"/>
    <mergeCell ref="A31:C33"/>
    <mergeCell ref="B27:C27"/>
    <mergeCell ref="B24:C24"/>
    <mergeCell ref="B25:C25"/>
    <mergeCell ref="B26:C26"/>
    <mergeCell ref="H172:I172"/>
    <mergeCell ref="F171:G171"/>
    <mergeCell ref="D165:E166"/>
    <mergeCell ref="D171:E171"/>
    <mergeCell ref="D168:E168"/>
    <mergeCell ref="F168:G168"/>
    <mergeCell ref="H165:I166"/>
    <mergeCell ref="D172:E172"/>
    <mergeCell ref="F172:G172"/>
    <mergeCell ref="D167:E167"/>
    <mergeCell ref="B164:C167"/>
    <mergeCell ref="A3:O3"/>
    <mergeCell ref="A4:O4"/>
    <mergeCell ref="A6:A12"/>
    <mergeCell ref="D6:O6"/>
    <mergeCell ref="A5:O5"/>
    <mergeCell ref="D7:O7"/>
    <mergeCell ref="I53:I54"/>
    <mergeCell ref="B21:C21"/>
    <mergeCell ref="B23:C23"/>
    <mergeCell ref="B67:C67"/>
    <mergeCell ref="A52:A56"/>
    <mergeCell ref="B58:C58"/>
    <mergeCell ref="B59:C59"/>
    <mergeCell ref="A57:C57"/>
    <mergeCell ref="B28:C28"/>
    <mergeCell ref="B72:C72"/>
    <mergeCell ref="P53:P54"/>
    <mergeCell ref="P76:P77"/>
    <mergeCell ref="E53:E55"/>
    <mergeCell ref="D52:Q52"/>
    <mergeCell ref="A74:Q74"/>
    <mergeCell ref="A75:A79"/>
    <mergeCell ref="O53:O54"/>
    <mergeCell ref="B66:C66"/>
  </mergeCells>
  <printOptions horizontalCentered="1"/>
  <pageMargins left="0" right="0" top="1.14" bottom="0.79" header="0" footer="0"/>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Alam Al-Mithal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dc:creator>
  <cp:keywords/>
  <dc:description/>
  <cp:lastModifiedBy>Cristina Petre</cp:lastModifiedBy>
  <cp:lastPrinted>2007-12-05T07:29:39Z</cp:lastPrinted>
  <dcterms:created xsi:type="dcterms:W3CDTF">2004-02-27T09:49:09Z</dcterms:created>
  <dcterms:modified xsi:type="dcterms:W3CDTF">2008-02-11T10:15:54Z</dcterms:modified>
  <cp:category/>
  <cp:version/>
  <cp:contentType/>
  <cp:contentStatus/>
</cp:coreProperties>
</file>