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2120" windowHeight="9120" activeTab="1"/>
  </bookViews>
  <sheets>
    <sheet name="Evaluare Huedin" sheetId="1" r:id="rId1"/>
    <sheet name="Evaluare Huedin (LEI)" sheetId="2" r:id="rId2"/>
  </sheets>
  <definedNames>
    <definedName name="_xlnm.Print_Area" localSheetId="0">'Evaluare Huedin'!$A$3:$S$112</definedName>
    <definedName name="_xlnm.Print_Area" localSheetId="1">'Evaluare Huedin (LEI)'!$A$3:$T$112</definedName>
    <definedName name="_xlnm.Print_Titles" localSheetId="0">'Evaluare Huedin'!$19:$23</definedName>
    <definedName name="_xlnm.Print_Titles" localSheetId="1">'Evaluare Huedin (LEI)'!$19:$23</definedName>
  </definedNames>
  <calcPr fullCalcOnLoad="1"/>
</workbook>
</file>

<file path=xl/sharedStrings.xml><?xml version="1.0" encoding="utf-8"?>
<sst xmlns="http://schemas.openxmlformats.org/spreadsheetml/2006/main" count="637" uniqueCount="135">
  <si>
    <t>VILE</t>
  </si>
  <si>
    <t>CABANE</t>
  </si>
  <si>
    <t>SP.COM.</t>
  </si>
  <si>
    <t>SP.IND.</t>
  </si>
  <si>
    <t>NR. CRT.</t>
  </si>
  <si>
    <t>INTERVAL DE TRANZACŢIONARE</t>
  </si>
  <si>
    <t>FONDUL IMOBILIAR</t>
  </si>
  <si>
    <t>EURO/mp</t>
  </si>
  <si>
    <t>EURO</t>
  </si>
  <si>
    <t>Ing. Alexandru Gliga</t>
  </si>
  <si>
    <t>LOCAŢIA</t>
  </si>
  <si>
    <t>GARSONIERE</t>
  </si>
  <si>
    <t xml:space="preserve">                       0744-696440, agliga@yahoo.com, www.napocabusiness.ro</t>
  </si>
  <si>
    <t xml:space="preserve">            Evaluator Proprietăţi Imobiliare, Membru ANEVAR, Nr. Legitimaţie 3175</t>
  </si>
  <si>
    <t>HUEDIN</t>
  </si>
  <si>
    <t>Bicălat</t>
  </si>
  <si>
    <t>Cetatea Veche</t>
  </si>
  <si>
    <t>Huedin (intravilan)</t>
  </si>
  <si>
    <t>Huedin (extravilan)</t>
  </si>
  <si>
    <t>Aghireşu</t>
  </si>
  <si>
    <t>Aghireşu Fabrici</t>
  </si>
  <si>
    <t>Arghiş</t>
  </si>
  <si>
    <t>Băgara</t>
  </si>
  <si>
    <t>Dorolţu</t>
  </si>
  <si>
    <t>Inucu</t>
  </si>
  <si>
    <t>Leghia</t>
  </si>
  <si>
    <t>Macău</t>
  </si>
  <si>
    <t>Ticu</t>
  </si>
  <si>
    <t>Ticu Colonie</t>
  </si>
  <si>
    <t>Beliş</t>
  </si>
  <si>
    <t>Bălceşti</t>
  </si>
  <si>
    <t>Ciurtuci</t>
  </si>
  <si>
    <t>Dealu Botii</t>
  </si>
  <si>
    <t>Giurcuţa de Jos</t>
  </si>
  <si>
    <t>Giurcuţa de Sus</t>
  </si>
  <si>
    <t>Poiana Horea</t>
  </si>
  <si>
    <t>Smida</t>
  </si>
  <si>
    <t>Călăţele</t>
  </si>
  <si>
    <t>Călata</t>
  </si>
  <si>
    <t>Călăţele Pădure</t>
  </si>
  <si>
    <t>Dealu Negru</t>
  </si>
  <si>
    <t>Finciu</t>
  </si>
  <si>
    <t>Văleni</t>
  </si>
  <si>
    <t>Căpuşu Mare</t>
  </si>
  <si>
    <t>Agârbiciu</t>
  </si>
  <si>
    <t>Căpuşu Mic</t>
  </si>
  <si>
    <t>Dângău Mare</t>
  </si>
  <si>
    <t>Dângău Mic</t>
  </si>
  <si>
    <t>Dumbrava</t>
  </si>
  <si>
    <t>Păniceni</t>
  </si>
  <si>
    <t>Straja</t>
  </si>
  <si>
    <t>Ciucea</t>
  </si>
  <si>
    <t>Bucea</t>
  </si>
  <si>
    <t>Negreni</t>
  </si>
  <si>
    <t>Prelucele</t>
  </si>
  <si>
    <t>Vânători</t>
  </si>
  <si>
    <t>Gârbău</t>
  </si>
  <si>
    <t>Corneşti</t>
  </si>
  <si>
    <t>Nădăşel</t>
  </si>
  <si>
    <t>Turea</t>
  </si>
  <si>
    <t>Viştea</t>
  </si>
  <si>
    <t>Izvorul Crişului</t>
  </si>
  <si>
    <t>Nadăşu</t>
  </si>
  <si>
    <t>Nearşova</t>
  </si>
  <si>
    <t>Şaula</t>
  </si>
  <si>
    <t>Mănăstireni</t>
  </si>
  <si>
    <t>Ardeova</t>
  </si>
  <si>
    <t>Bedeciu</t>
  </si>
  <si>
    <t>Bica</t>
  </si>
  <si>
    <t>Dretea</t>
  </si>
  <si>
    <t>Mănăşturu Românesc</t>
  </si>
  <si>
    <t>Mărgău</t>
  </si>
  <si>
    <t>Bociu</t>
  </si>
  <si>
    <t>Buteni</t>
  </si>
  <si>
    <t>Ciuleni</t>
  </si>
  <si>
    <t>Răchiţele</t>
  </si>
  <si>
    <t>Scrind-Frăsinet</t>
  </si>
  <si>
    <t>Poieni</t>
  </si>
  <si>
    <t>Bologa</t>
  </si>
  <si>
    <t>Cerbeşti</t>
  </si>
  <si>
    <t>Hodişu</t>
  </si>
  <si>
    <t>Morlaca</t>
  </si>
  <si>
    <t>Tranişu</t>
  </si>
  <si>
    <t>Valea Drăganului</t>
  </si>
  <si>
    <t>Râşca</t>
  </si>
  <si>
    <t>Lăpuşteşti</t>
  </si>
  <si>
    <t>Mărceşti</t>
  </si>
  <si>
    <t>Săcuieu</t>
  </si>
  <si>
    <t>Rogojel</t>
  </si>
  <si>
    <t>Vişagu</t>
  </si>
  <si>
    <t>Sâncraiu</t>
  </si>
  <si>
    <t>Alunişu</t>
  </si>
  <si>
    <t>Brăişoru</t>
  </si>
  <si>
    <t>Domoşu</t>
  </si>
  <si>
    <t>Horlacea</t>
  </si>
  <si>
    <t>DIN LOCALITĂŢILE DE PE RAZA CIRCUMSCRIPŢIEI JUDECĂTORIEI HUEDIN</t>
  </si>
  <si>
    <t>TEREN INTRAVILAN</t>
  </si>
  <si>
    <t>Zona centrală (A)</t>
  </si>
  <si>
    <t>Zona mediană (B)</t>
  </si>
  <si>
    <t>Zona periferică (C)</t>
  </si>
  <si>
    <t>Mărişel</t>
  </si>
  <si>
    <t>Lunca Vişagului</t>
  </si>
  <si>
    <t>Dealu Mare</t>
  </si>
  <si>
    <t>AP. 2 CAM.</t>
  </si>
  <si>
    <t>AP. 3 CAM.</t>
  </si>
  <si>
    <t>AP. 4 CAM.</t>
  </si>
  <si>
    <r>
      <t>Nota:</t>
    </r>
  </si>
  <si>
    <t>Dâncu</t>
  </si>
  <si>
    <t>teren: ≤500 mp</t>
  </si>
  <si>
    <t>COMUNE ARONDATE JUDECATORIA HUEDIN</t>
  </si>
  <si>
    <t xml:space="preserve">  - garaj din tabla: Huedin - 500 Euro; comune arondate - 300 Euro;</t>
  </si>
  <si>
    <t xml:space="preserve">  - garaj din beton, caramida, etc: Huedin - 800 Euro; comune arondate - 500 Euro.</t>
  </si>
  <si>
    <t>teren: ≤1.000 mp</t>
  </si>
  <si>
    <t>1. suprafaţa de teren aferentă proprietăţii imobiliare care depăşeşte plafonul înscris în tabel (în dreptul fiecărui tip de proprietate imobiliară) se ia în calcul la  valoarea terenului liber (intravilan sau extravilan) corespunzător locaţiei.</t>
  </si>
  <si>
    <t>CASE
2 CAM.</t>
  </si>
  <si>
    <t>CASE
1 CAM.</t>
  </si>
  <si>
    <t>CASE
3 CAM.</t>
  </si>
  <si>
    <t>CASE
4 CAM.</t>
  </si>
  <si>
    <t>CASE
5 CAM.</t>
  </si>
  <si>
    <t>CASE
6 CAM.</t>
  </si>
  <si>
    <t>CASE
7 CAM.</t>
  </si>
  <si>
    <t>TEREN - EXTRAVILAN</t>
  </si>
  <si>
    <t>VALORI MINIME DE TRANZACŢIONARE</t>
  </si>
  <si>
    <t>TEREN AGRICOL                          (ARABIL)</t>
  </si>
  <si>
    <t>TEREN AGRICOL                   (PĂŞUNI, FÂNEŢE)</t>
  </si>
  <si>
    <t>LIVEZI, VII</t>
  </si>
  <si>
    <t>PĂDURI</t>
  </si>
  <si>
    <t>2. în cazul în care proprietatea imobiliară se tranzacţionează cu garaj aferent se recomandă adăugarea la valorile înscrise în tabel a următoarelor valori:</t>
  </si>
  <si>
    <t>LEI/mp</t>
  </si>
  <si>
    <t>LEI</t>
  </si>
  <si>
    <t>Actualizat la: 01.12.2007</t>
  </si>
  <si>
    <t>3. suprafaţa de teren aferentă proprietăţii imobiliare de tip spatiu comercial / industrial / de birouri / administrativ, care depăşeşte suprafata construita aferenta se ia în calcul la valoarea terenului liber (intravilan sau extravilan) corespunzător locaţiei.</t>
  </si>
  <si>
    <t>Spatiu birouri / Spatiu adm.</t>
  </si>
  <si>
    <t xml:space="preserve">  - garaj din tabla: Huedin - 1.500 LEI; comune arondate - 1.000 LEI;</t>
  </si>
  <si>
    <t xml:space="preserve">  - garaj din beton, caramida, etc: Huedin - 2.500 LEI; comune arondate - 1.200 LEI.</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</si>
</sst>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00"/>
    <numFmt numFmtId="186" formatCode="#,##0.0000"/>
    <numFmt numFmtId="187" formatCode="0.0"/>
  </numFmts>
  <fonts count="9">
    <font>
      <sz val="10"/>
      <name val="Arial"/>
      <family val="0"/>
    </font>
    <font>
      <b/>
      <sz val="10"/>
      <name val="Arial"/>
      <family val="2"/>
    </font>
    <font>
      <sz val="8"/>
      <name val="Arial"/>
      <family val="0"/>
    </font>
    <font>
      <b/>
      <sz val="12"/>
      <name val="Arial"/>
      <family val="2"/>
    </font>
    <font>
      <u val="single"/>
      <sz val="10"/>
      <color indexed="12"/>
      <name val="Arial"/>
      <family val="0"/>
    </font>
    <font>
      <u val="single"/>
      <sz val="10"/>
      <color indexed="36"/>
      <name val="Arial"/>
      <family val="0"/>
    </font>
    <font>
      <b/>
      <i/>
      <sz val="10"/>
      <name val="Arial"/>
      <family val="2"/>
    </font>
    <font>
      <b/>
      <i/>
      <sz val="16"/>
      <name val="Arial"/>
      <family val="2"/>
    </font>
    <font>
      <b/>
      <sz val="12"/>
      <color indexed="10"/>
      <name val="Arial"/>
      <family val="2"/>
    </font>
  </fonts>
  <fills count="2">
    <fill>
      <patternFill/>
    </fill>
    <fill>
      <patternFill patternType="gray125"/>
    </fill>
  </fills>
  <borders count="8">
    <border>
      <left/>
      <right/>
      <top/>
      <bottom/>
      <diagonal/>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1" fillId="0" borderId="0" xfId="0" applyFont="1" applyFill="1" applyAlignment="1">
      <alignment/>
    </xf>
    <xf numFmtId="0" fontId="1" fillId="0" borderId="0" xfId="0" applyFont="1" applyFill="1" applyAlignment="1">
      <alignment vertical="center" wrapText="1"/>
    </xf>
    <xf numFmtId="0" fontId="1" fillId="0" borderId="0" xfId="0" applyFont="1" applyFill="1" applyAlignment="1">
      <alignment horizontal="center"/>
    </xf>
    <xf numFmtId="3" fontId="1" fillId="0" borderId="0" xfId="0" applyNumberFormat="1" applyFont="1" applyFill="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xf>
    <xf numFmtId="3" fontId="1" fillId="0" borderId="0" xfId="0" applyNumberFormat="1" applyFont="1" applyFill="1" applyBorder="1" applyAlignment="1">
      <alignment horizont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3" fontId="1" fillId="0" borderId="2" xfId="0" applyNumberFormat="1" applyFont="1" applyFill="1" applyBorder="1" applyAlignment="1">
      <alignment horizontal="center" vertical="center" wrapText="1"/>
    </xf>
    <xf numFmtId="0" fontId="1" fillId="0" borderId="2" xfId="0" applyFont="1" applyFill="1" applyBorder="1" applyAlignment="1">
      <alignment/>
    </xf>
    <xf numFmtId="0" fontId="1" fillId="0" borderId="1" xfId="0" applyFont="1" applyFill="1" applyBorder="1" applyAlignment="1">
      <alignment horizontal="center" vertical="center"/>
    </xf>
    <xf numFmtId="0" fontId="1" fillId="0" borderId="3" xfId="0" applyFont="1" applyFill="1" applyBorder="1" applyAlignment="1">
      <alignment/>
    </xf>
    <xf numFmtId="0" fontId="1" fillId="0" borderId="4" xfId="0" applyFont="1" applyFill="1" applyBorder="1" applyAlignment="1">
      <alignment horizontal="left" vertical="center"/>
    </xf>
    <xf numFmtId="0" fontId="1" fillId="0" borderId="0" xfId="0" applyFont="1" applyFill="1" applyBorder="1" applyAlignment="1">
      <alignment horizontal="center" vertical="center"/>
    </xf>
    <xf numFmtId="0" fontId="6" fillId="0" borderId="0" xfId="0" applyFont="1" applyFill="1" applyBorder="1" applyAlignment="1">
      <alignment horizontal="center"/>
    </xf>
    <xf numFmtId="3" fontId="6" fillId="0" borderId="0" xfId="0" applyNumberFormat="1" applyFont="1" applyFill="1" applyBorder="1" applyAlignment="1">
      <alignment horizontal="center"/>
    </xf>
    <xf numFmtId="186" fontId="6" fillId="0" borderId="0" xfId="0" applyNumberFormat="1" applyFont="1" applyFill="1" applyBorder="1" applyAlignment="1">
      <alignment horizontal="center"/>
    </xf>
    <xf numFmtId="3" fontId="7" fillId="0" borderId="0" xfId="0" applyNumberFormat="1" applyFont="1" applyFill="1" applyBorder="1" applyAlignment="1">
      <alignment horizontal="center"/>
    </xf>
    <xf numFmtId="0" fontId="1" fillId="0" borderId="0" xfId="0" applyFont="1" applyFill="1" applyBorder="1" applyAlignment="1">
      <alignment vertical="center" wrapText="1"/>
    </xf>
    <xf numFmtId="0" fontId="6" fillId="0" borderId="5" xfId="0" applyFont="1" applyFill="1" applyBorder="1" applyAlignment="1">
      <alignment/>
    </xf>
    <xf numFmtId="0" fontId="6" fillId="0" borderId="6" xfId="0" applyFont="1" applyFill="1" applyBorder="1" applyAlignment="1">
      <alignment/>
    </xf>
    <xf numFmtId="4" fontId="1" fillId="0" borderId="0" xfId="0" applyNumberFormat="1" applyFont="1" applyFill="1" applyBorder="1" applyAlignment="1">
      <alignment horizontal="left"/>
    </xf>
    <xf numFmtId="0" fontId="1" fillId="0" borderId="5" xfId="0" applyFont="1" applyFill="1" applyBorder="1" applyAlignment="1">
      <alignment horizontal="center"/>
    </xf>
    <xf numFmtId="1" fontId="6" fillId="0" borderId="5" xfId="0" applyNumberFormat="1" applyFont="1" applyFill="1" applyBorder="1" applyAlignment="1">
      <alignment/>
    </xf>
    <xf numFmtId="0" fontId="6" fillId="0" borderId="0" xfId="0" applyFont="1" applyFill="1" applyBorder="1" applyAlignment="1">
      <alignment horizontal="center" vertical="center" wrapText="1"/>
    </xf>
    <xf numFmtId="0" fontId="7" fillId="0" borderId="0" xfId="0" applyFont="1" applyFill="1" applyBorder="1" applyAlignment="1">
      <alignment horizontal="left"/>
    </xf>
    <xf numFmtId="0" fontId="7" fillId="0" borderId="0" xfId="0" applyFont="1" applyFill="1" applyBorder="1" applyAlignment="1">
      <alignment horizontal="center"/>
    </xf>
    <xf numFmtId="3"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xf>
    <xf numFmtId="0" fontId="1" fillId="0" borderId="6" xfId="0" applyFont="1" applyFill="1" applyBorder="1" applyAlignment="1">
      <alignment/>
    </xf>
    <xf numFmtId="0" fontId="1" fillId="0" borderId="0" xfId="0" applyFont="1" applyFill="1" applyBorder="1" applyAlignment="1">
      <alignment/>
    </xf>
    <xf numFmtId="0" fontId="1" fillId="0" borderId="7" xfId="0" applyFont="1" applyFill="1" applyBorder="1" applyAlignment="1">
      <alignment vertical="center" wrapText="1"/>
    </xf>
    <xf numFmtId="0" fontId="1" fillId="0" borderId="5" xfId="0" applyFont="1" applyFill="1" applyBorder="1" applyAlignment="1">
      <alignment vertical="center" wrapText="1"/>
    </xf>
    <xf numFmtId="0" fontId="1" fillId="0" borderId="6" xfId="0" applyFont="1" applyFill="1" applyBorder="1" applyAlignment="1">
      <alignment vertical="center" wrapText="1"/>
    </xf>
    <xf numFmtId="0" fontId="1" fillId="0" borderId="4" xfId="0" applyFont="1" applyFill="1" applyBorder="1" applyAlignment="1">
      <alignment/>
    </xf>
    <xf numFmtId="4" fontId="3" fillId="0" borderId="2" xfId="0" applyNumberFormat="1" applyFont="1" applyFill="1" applyBorder="1" applyAlignment="1">
      <alignment horizontal="center"/>
    </xf>
    <xf numFmtId="1" fontId="3" fillId="0" borderId="2" xfId="0" applyNumberFormat="1" applyFont="1" applyFill="1" applyBorder="1" applyAlignment="1">
      <alignment horizontal="center"/>
    </xf>
    <xf numFmtId="3" fontId="3" fillId="0" borderId="2" xfId="0" applyNumberFormat="1" applyFont="1" applyFill="1" applyBorder="1" applyAlignment="1">
      <alignment horizontal="center"/>
    </xf>
    <xf numFmtId="185" fontId="3" fillId="0" borderId="2" xfId="0" applyNumberFormat="1" applyFont="1" applyFill="1" applyBorder="1" applyAlignment="1">
      <alignment horizontal="center"/>
    </xf>
    <xf numFmtId="4" fontId="3" fillId="0" borderId="4" xfId="0" applyNumberFormat="1" applyFont="1" applyFill="1" applyBorder="1" applyAlignment="1">
      <alignment horizontal="center"/>
    </xf>
    <xf numFmtId="3" fontId="3" fillId="0" borderId="4" xfId="0" applyNumberFormat="1" applyFont="1" applyFill="1" applyBorder="1" applyAlignment="1">
      <alignment horizontal="center"/>
    </xf>
    <xf numFmtId="4" fontId="3" fillId="0" borderId="3" xfId="0" applyNumberFormat="1" applyFont="1" applyFill="1" applyBorder="1" applyAlignment="1">
      <alignment horizontal="center"/>
    </xf>
    <xf numFmtId="3" fontId="3" fillId="0" borderId="3" xfId="0" applyNumberFormat="1" applyFont="1" applyFill="1" applyBorder="1" applyAlignment="1">
      <alignment horizontal="center"/>
    </xf>
    <xf numFmtId="3" fontId="8" fillId="0" borderId="2" xfId="0" applyNumberFormat="1" applyFont="1" applyFill="1" applyBorder="1" applyAlignment="1">
      <alignment horizontal="center"/>
    </xf>
    <xf numFmtId="0" fontId="6" fillId="0" borderId="0" xfId="0" applyFont="1" applyFill="1" applyBorder="1" applyAlignment="1">
      <alignment vertical="center" wrapText="1"/>
    </xf>
    <xf numFmtId="4" fontId="3" fillId="0" borderId="2" xfId="0" applyNumberFormat="1" applyFont="1" applyFill="1" applyBorder="1" applyAlignment="1">
      <alignment horizontal="right"/>
    </xf>
    <xf numFmtId="3" fontId="3" fillId="0" borderId="2" xfId="0" applyNumberFormat="1" applyFont="1" applyFill="1" applyBorder="1" applyAlignment="1">
      <alignment horizontal="right"/>
    </xf>
    <xf numFmtId="0" fontId="3" fillId="0" borderId="2" xfId="0" applyFont="1" applyFill="1" applyBorder="1" applyAlignment="1">
      <alignment horizontal="center"/>
    </xf>
    <xf numFmtId="0" fontId="3" fillId="0" borderId="7" xfId="0" applyFont="1" applyFill="1" applyBorder="1" applyAlignment="1">
      <alignment horizontal="center"/>
    </xf>
    <xf numFmtId="0" fontId="3" fillId="0" borderId="6" xfId="0" applyFont="1" applyFill="1" applyBorder="1" applyAlignment="1">
      <alignment horizontal="center"/>
    </xf>
    <xf numFmtId="4" fontId="3" fillId="0" borderId="7" xfId="0" applyNumberFormat="1" applyFont="1" applyFill="1" applyBorder="1" applyAlignment="1">
      <alignment horizontal="center"/>
    </xf>
    <xf numFmtId="4" fontId="3" fillId="0" borderId="6" xfId="0" applyNumberFormat="1" applyFont="1" applyFill="1" applyBorder="1" applyAlignment="1">
      <alignment horizontal="center"/>
    </xf>
    <xf numFmtId="0" fontId="1" fillId="0" borderId="7" xfId="0" applyFont="1" applyFill="1" applyBorder="1" applyAlignment="1">
      <alignment horizontal="center"/>
    </xf>
    <xf numFmtId="0" fontId="1" fillId="0" borderId="6" xfId="0" applyFont="1" applyFill="1" applyBorder="1" applyAlignment="1">
      <alignment horizontal="center"/>
    </xf>
    <xf numFmtId="3" fontId="1" fillId="0" borderId="7" xfId="0" applyNumberFormat="1" applyFont="1" applyFill="1" applyBorder="1" applyAlignment="1">
      <alignment horizontal="center"/>
    </xf>
    <xf numFmtId="3" fontId="1" fillId="0" borderId="6" xfId="0" applyNumberFormat="1" applyFont="1" applyFill="1" applyBorder="1" applyAlignment="1">
      <alignment horizontal="center"/>
    </xf>
    <xf numFmtId="0" fontId="1" fillId="0" borderId="2" xfId="0" applyFont="1" applyFill="1" applyBorder="1" applyAlignment="1">
      <alignment horizont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3" fontId="1" fillId="0" borderId="2"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xf>
    <xf numFmtId="2" fontId="3" fillId="0" borderId="2"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210"/>
  <sheetViews>
    <sheetView workbookViewId="0" topLeftCell="A43">
      <selection activeCell="B59" sqref="B59:B63"/>
    </sheetView>
  </sheetViews>
  <sheetFormatPr defaultColWidth="9.140625" defaultRowHeight="12.75"/>
  <cols>
    <col min="1" max="1" width="6.421875" style="3" customWidth="1"/>
    <col min="2" max="2" width="18.57421875" style="1" customWidth="1"/>
    <col min="3" max="3" width="20.57421875" style="1" customWidth="1"/>
    <col min="4" max="7" width="15.7109375" style="3" customWidth="1"/>
    <col min="8" max="20" width="15.7109375" style="4" customWidth="1"/>
    <col min="21" max="21" width="6.00390625" style="1" customWidth="1"/>
    <col min="22" max="22" width="9.140625" style="6" customWidth="1"/>
    <col min="23" max="16384" width="9.140625" style="1" customWidth="1"/>
  </cols>
  <sheetData>
    <row r="1" spans="1:20" s="6" customFormat="1" ht="12.75" customHeight="1">
      <c r="A1" s="5"/>
      <c r="D1" s="5"/>
      <c r="E1" s="5"/>
      <c r="F1" s="5"/>
      <c r="G1" s="5"/>
      <c r="H1" s="7"/>
      <c r="I1" s="7"/>
      <c r="J1" s="7"/>
      <c r="K1" s="7"/>
      <c r="L1" s="7"/>
      <c r="M1" s="7"/>
      <c r="N1" s="7"/>
      <c r="O1" s="7"/>
      <c r="P1" s="7"/>
      <c r="Q1" s="7"/>
      <c r="R1" s="7"/>
      <c r="S1" s="7"/>
      <c r="T1" s="7"/>
    </row>
    <row r="2" spans="1:21" ht="12.75">
      <c r="A2" s="5"/>
      <c r="B2" s="6"/>
      <c r="C2" s="6"/>
      <c r="D2" s="5"/>
      <c r="E2" s="5"/>
      <c r="F2" s="5"/>
      <c r="G2" s="5"/>
      <c r="H2" s="7"/>
      <c r="I2" s="7"/>
      <c r="J2" s="7"/>
      <c r="K2" s="7"/>
      <c r="L2" s="7"/>
      <c r="M2" s="7"/>
      <c r="N2" s="7"/>
      <c r="O2" s="7"/>
      <c r="P2" s="7"/>
      <c r="Q2" s="7"/>
      <c r="R2" s="7"/>
      <c r="S2" s="7"/>
      <c r="T2" s="7"/>
      <c r="U2" s="6"/>
    </row>
    <row r="3" spans="1:21" ht="15.75">
      <c r="A3" s="50" t="s">
        <v>6</v>
      </c>
      <c r="B3" s="50"/>
      <c r="C3" s="50"/>
      <c r="D3" s="50"/>
      <c r="E3" s="50"/>
      <c r="F3" s="50"/>
      <c r="G3" s="50"/>
      <c r="H3" s="50"/>
      <c r="I3" s="50"/>
      <c r="J3" s="50"/>
      <c r="K3" s="50"/>
      <c r="L3" s="50"/>
      <c r="M3" s="50"/>
      <c r="N3" s="50"/>
      <c r="O3" s="50"/>
      <c r="P3" s="50"/>
      <c r="Q3" s="50"/>
      <c r="R3" s="50"/>
      <c r="S3" s="50"/>
      <c r="T3" s="50"/>
      <c r="U3" s="6"/>
    </row>
    <row r="4" spans="1:21" ht="15.75">
      <c r="A4" s="50" t="s">
        <v>95</v>
      </c>
      <c r="B4" s="50"/>
      <c r="C4" s="50"/>
      <c r="D4" s="50"/>
      <c r="E4" s="50"/>
      <c r="F4" s="50"/>
      <c r="G4" s="50"/>
      <c r="H4" s="50"/>
      <c r="I4" s="50"/>
      <c r="J4" s="50"/>
      <c r="K4" s="50"/>
      <c r="L4" s="50"/>
      <c r="M4" s="50"/>
      <c r="N4" s="50"/>
      <c r="O4" s="50"/>
      <c r="P4" s="50"/>
      <c r="Q4" s="50"/>
      <c r="R4" s="50"/>
      <c r="S4" s="50"/>
      <c r="T4" s="50"/>
      <c r="U4" s="6"/>
    </row>
    <row r="5" spans="1:21" ht="12.75" customHeight="1">
      <c r="A5" s="74" t="s">
        <v>130</v>
      </c>
      <c r="B5" s="74"/>
      <c r="C5" s="74"/>
      <c r="D5" s="74"/>
      <c r="E5" s="74"/>
      <c r="F5" s="74"/>
      <c r="G5" s="74"/>
      <c r="H5" s="74"/>
      <c r="I5" s="74"/>
      <c r="J5" s="74"/>
      <c r="K5" s="74"/>
      <c r="L5" s="74"/>
      <c r="M5" s="74"/>
      <c r="N5" s="74"/>
      <c r="O5" s="74"/>
      <c r="P5" s="74"/>
      <c r="Q5" s="74"/>
      <c r="R5" s="74"/>
      <c r="S5" s="74"/>
      <c r="T5" s="74"/>
      <c r="U5" s="6"/>
    </row>
    <row r="6" spans="1:21" ht="12.75" customHeight="1">
      <c r="A6" s="63" t="s">
        <v>4</v>
      </c>
      <c r="B6" s="63" t="s">
        <v>10</v>
      </c>
      <c r="C6" s="63"/>
      <c r="D6" s="59" t="s">
        <v>5</v>
      </c>
      <c r="E6" s="59"/>
      <c r="F6" s="59"/>
      <c r="G6" s="59"/>
      <c r="H6" s="59"/>
      <c r="I6" s="59"/>
      <c r="J6" s="59"/>
      <c r="K6" s="59"/>
      <c r="L6" s="59"/>
      <c r="M6" s="59"/>
      <c r="N6" s="59"/>
      <c r="O6" s="59"/>
      <c r="P6" s="59"/>
      <c r="Q6" s="59"/>
      <c r="R6" s="59"/>
      <c r="S6" s="59"/>
      <c r="T6" s="59"/>
      <c r="U6" s="6"/>
    </row>
    <row r="7" spans="1:22" s="2" customFormat="1" ht="12.75" customHeight="1">
      <c r="A7" s="60"/>
      <c r="B7" s="60"/>
      <c r="C7" s="60"/>
      <c r="D7" s="60" t="s">
        <v>96</v>
      </c>
      <c r="E7" s="70" t="s">
        <v>115</v>
      </c>
      <c r="F7" s="70" t="s">
        <v>114</v>
      </c>
      <c r="G7" s="70" t="s">
        <v>116</v>
      </c>
      <c r="H7" s="70" t="s">
        <v>117</v>
      </c>
      <c r="I7" s="70" t="s">
        <v>118</v>
      </c>
      <c r="J7" s="70" t="s">
        <v>119</v>
      </c>
      <c r="K7" s="70" t="s">
        <v>120</v>
      </c>
      <c r="L7" s="70" t="s">
        <v>0</v>
      </c>
      <c r="M7" s="70" t="s">
        <v>1</v>
      </c>
      <c r="N7" s="70" t="s">
        <v>11</v>
      </c>
      <c r="O7" s="70" t="s">
        <v>103</v>
      </c>
      <c r="P7" s="70" t="s">
        <v>104</v>
      </c>
      <c r="Q7" s="70" t="s">
        <v>105</v>
      </c>
      <c r="R7" s="70" t="s">
        <v>2</v>
      </c>
      <c r="S7" s="71" t="s">
        <v>132</v>
      </c>
      <c r="T7" s="70" t="s">
        <v>3</v>
      </c>
      <c r="U7" s="20"/>
      <c r="V7" s="20"/>
    </row>
    <row r="8" spans="1:22" s="2" customFormat="1" ht="12.75">
      <c r="A8" s="60"/>
      <c r="B8" s="60"/>
      <c r="C8" s="60"/>
      <c r="D8" s="60"/>
      <c r="E8" s="70"/>
      <c r="F8" s="70"/>
      <c r="G8" s="70"/>
      <c r="H8" s="70"/>
      <c r="I8" s="70"/>
      <c r="J8" s="70"/>
      <c r="K8" s="70"/>
      <c r="L8" s="70"/>
      <c r="M8" s="70"/>
      <c r="N8" s="70"/>
      <c r="O8" s="70"/>
      <c r="P8" s="70"/>
      <c r="Q8" s="70"/>
      <c r="R8" s="70"/>
      <c r="S8" s="72"/>
      <c r="T8" s="70"/>
      <c r="U8" s="20"/>
      <c r="V8" s="20"/>
    </row>
    <row r="9" spans="1:22" s="2" customFormat="1" ht="12.75" customHeight="1">
      <c r="A9" s="60"/>
      <c r="B9" s="60"/>
      <c r="C9" s="60"/>
      <c r="D9" s="60"/>
      <c r="E9" s="9" t="s">
        <v>112</v>
      </c>
      <c r="F9" s="9" t="s">
        <v>112</v>
      </c>
      <c r="G9" s="9" t="s">
        <v>112</v>
      </c>
      <c r="H9" s="9" t="s">
        <v>112</v>
      </c>
      <c r="I9" s="9" t="s">
        <v>112</v>
      </c>
      <c r="J9" s="9" t="s">
        <v>112</v>
      </c>
      <c r="K9" s="9" t="s">
        <v>112</v>
      </c>
      <c r="L9" s="9" t="s">
        <v>112</v>
      </c>
      <c r="M9" s="9" t="s">
        <v>112</v>
      </c>
      <c r="N9" s="10"/>
      <c r="O9" s="10"/>
      <c r="P9" s="10"/>
      <c r="Q9" s="10"/>
      <c r="R9" s="10"/>
      <c r="S9" s="9"/>
      <c r="T9" s="10"/>
      <c r="U9" s="20"/>
      <c r="V9" s="20"/>
    </row>
    <row r="10" spans="1:22" s="2" customFormat="1" ht="12.75">
      <c r="A10" s="60"/>
      <c r="B10" s="60"/>
      <c r="C10" s="60"/>
      <c r="D10" s="9" t="s">
        <v>7</v>
      </c>
      <c r="E10" s="10" t="s">
        <v>8</v>
      </c>
      <c r="F10" s="10" t="s">
        <v>8</v>
      </c>
      <c r="G10" s="10" t="s">
        <v>8</v>
      </c>
      <c r="H10" s="10" t="s">
        <v>8</v>
      </c>
      <c r="I10" s="10" t="s">
        <v>8</v>
      </c>
      <c r="J10" s="10" t="s">
        <v>8</v>
      </c>
      <c r="K10" s="10" t="s">
        <v>8</v>
      </c>
      <c r="L10" s="10" t="s">
        <v>8</v>
      </c>
      <c r="M10" s="10" t="s">
        <v>8</v>
      </c>
      <c r="N10" s="10" t="s">
        <v>8</v>
      </c>
      <c r="O10" s="10" t="s">
        <v>8</v>
      </c>
      <c r="P10" s="10" t="s">
        <v>8</v>
      </c>
      <c r="Q10" s="10" t="s">
        <v>8</v>
      </c>
      <c r="R10" s="10" t="s">
        <v>7</v>
      </c>
      <c r="S10" s="9" t="s">
        <v>7</v>
      </c>
      <c r="T10" s="10" t="s">
        <v>7</v>
      </c>
      <c r="U10" s="20"/>
      <c r="V10" s="20"/>
    </row>
    <row r="11" spans="1:21" ht="12.75">
      <c r="A11" s="55" t="s">
        <v>14</v>
      </c>
      <c r="B11" s="67"/>
      <c r="C11" s="67"/>
      <c r="D11" s="21"/>
      <c r="E11" s="25"/>
      <c r="F11" s="25"/>
      <c r="G11" s="21"/>
      <c r="H11" s="21"/>
      <c r="I11" s="21"/>
      <c r="J11" s="21"/>
      <c r="K11" s="21"/>
      <c r="L11" s="21"/>
      <c r="M11" s="21"/>
      <c r="N11" s="21"/>
      <c r="O11" s="21"/>
      <c r="P11" s="21"/>
      <c r="Q11" s="21"/>
      <c r="R11" s="21"/>
      <c r="S11" s="21"/>
      <c r="T11" s="22"/>
      <c r="U11" s="6"/>
    </row>
    <row r="12" spans="1:21" ht="15.75">
      <c r="A12" s="61">
        <v>1</v>
      </c>
      <c r="B12" s="64" t="s">
        <v>17</v>
      </c>
      <c r="C12" s="11" t="s">
        <v>97</v>
      </c>
      <c r="D12" s="38">
        <v>15</v>
      </c>
      <c r="E12" s="39">
        <v>25000</v>
      </c>
      <c r="F12" s="39">
        <v>30000</v>
      </c>
      <c r="G12" s="40">
        <v>35000</v>
      </c>
      <c r="H12" s="40">
        <v>40000</v>
      </c>
      <c r="I12" s="40">
        <v>45000</v>
      </c>
      <c r="J12" s="40">
        <v>50000</v>
      </c>
      <c r="K12" s="40">
        <v>65000</v>
      </c>
      <c r="L12" s="40">
        <v>80000</v>
      </c>
      <c r="M12" s="40"/>
      <c r="N12" s="40">
        <v>12000</v>
      </c>
      <c r="O12" s="40">
        <v>22000</v>
      </c>
      <c r="P12" s="40">
        <v>26000</v>
      </c>
      <c r="Q12" s="40">
        <v>32000</v>
      </c>
      <c r="R12" s="40">
        <v>200</v>
      </c>
      <c r="S12" s="40">
        <v>150</v>
      </c>
      <c r="T12" s="40"/>
      <c r="U12" s="6"/>
    </row>
    <row r="13" spans="1:21" ht="15.75">
      <c r="A13" s="62"/>
      <c r="B13" s="65"/>
      <c r="C13" s="11" t="s">
        <v>98</v>
      </c>
      <c r="D13" s="38">
        <v>10</v>
      </c>
      <c r="E13" s="39">
        <v>20000</v>
      </c>
      <c r="F13" s="39">
        <v>25000</v>
      </c>
      <c r="G13" s="40">
        <v>30000</v>
      </c>
      <c r="H13" s="40">
        <v>35000</v>
      </c>
      <c r="I13" s="40">
        <v>40000</v>
      </c>
      <c r="J13" s="40">
        <v>45000</v>
      </c>
      <c r="K13" s="40">
        <v>50000</v>
      </c>
      <c r="L13" s="40">
        <v>75000</v>
      </c>
      <c r="M13" s="40"/>
      <c r="N13" s="40"/>
      <c r="O13" s="40">
        <v>20000</v>
      </c>
      <c r="P13" s="40">
        <v>22000</v>
      </c>
      <c r="Q13" s="40">
        <v>26000</v>
      </c>
      <c r="R13" s="40">
        <v>120</v>
      </c>
      <c r="S13" s="40">
        <v>100</v>
      </c>
      <c r="T13" s="40">
        <v>80</v>
      </c>
      <c r="U13" s="6"/>
    </row>
    <row r="14" spans="1:21" ht="15.75">
      <c r="A14" s="63"/>
      <c r="B14" s="66"/>
      <c r="C14" s="11" t="s">
        <v>99</v>
      </c>
      <c r="D14" s="38">
        <v>7</v>
      </c>
      <c r="E14" s="39">
        <v>15000</v>
      </c>
      <c r="F14" s="39">
        <v>20000</v>
      </c>
      <c r="G14" s="40">
        <v>25000</v>
      </c>
      <c r="H14" s="40">
        <v>30000</v>
      </c>
      <c r="I14" s="40">
        <v>35000</v>
      </c>
      <c r="J14" s="40">
        <v>40000</v>
      </c>
      <c r="K14" s="40">
        <v>45000</v>
      </c>
      <c r="L14" s="40">
        <v>70000</v>
      </c>
      <c r="M14" s="40"/>
      <c r="N14" s="40"/>
      <c r="O14" s="40">
        <v>15000</v>
      </c>
      <c r="P14" s="40">
        <v>20000</v>
      </c>
      <c r="Q14" s="40"/>
      <c r="R14" s="40">
        <v>100</v>
      </c>
      <c r="S14" s="40">
        <v>90</v>
      </c>
      <c r="T14" s="40">
        <v>80</v>
      </c>
      <c r="U14" s="6"/>
    </row>
    <row r="15" spans="1:21" ht="15.75">
      <c r="A15" s="9">
        <f>A12+1</f>
        <v>2</v>
      </c>
      <c r="B15" s="11" t="s">
        <v>15</v>
      </c>
      <c r="C15" s="11"/>
      <c r="D15" s="38">
        <v>1.2</v>
      </c>
      <c r="E15" s="39">
        <v>8000</v>
      </c>
      <c r="F15" s="39">
        <v>9000</v>
      </c>
      <c r="G15" s="40">
        <v>10000</v>
      </c>
      <c r="H15" s="40">
        <v>12000</v>
      </c>
      <c r="I15" s="40">
        <v>15000</v>
      </c>
      <c r="J15" s="40">
        <v>20000</v>
      </c>
      <c r="K15" s="40">
        <v>25000</v>
      </c>
      <c r="L15" s="40">
        <v>30000</v>
      </c>
      <c r="M15" s="40"/>
      <c r="N15" s="40"/>
      <c r="O15" s="40"/>
      <c r="P15" s="40"/>
      <c r="Q15" s="40"/>
      <c r="R15" s="40"/>
      <c r="S15" s="40"/>
      <c r="T15" s="40"/>
      <c r="U15" s="6"/>
    </row>
    <row r="16" spans="1:21" ht="15.75">
      <c r="A16" s="9">
        <f>A15+1</f>
        <v>3</v>
      </c>
      <c r="B16" s="11" t="s">
        <v>16</v>
      </c>
      <c r="C16" s="11"/>
      <c r="D16" s="38">
        <v>1</v>
      </c>
      <c r="E16" s="39">
        <v>8000</v>
      </c>
      <c r="F16" s="39">
        <v>9000</v>
      </c>
      <c r="G16" s="40">
        <v>10000</v>
      </c>
      <c r="H16" s="40">
        <v>12000</v>
      </c>
      <c r="I16" s="40">
        <v>15000</v>
      </c>
      <c r="J16" s="40">
        <v>20000</v>
      </c>
      <c r="K16" s="40">
        <v>25000</v>
      </c>
      <c r="L16" s="40">
        <v>30000</v>
      </c>
      <c r="M16" s="40"/>
      <c r="N16" s="40"/>
      <c r="O16" s="40"/>
      <c r="P16" s="40"/>
      <c r="Q16" s="40"/>
      <c r="R16" s="40"/>
      <c r="S16" s="40"/>
      <c r="T16" s="40"/>
      <c r="U16" s="6"/>
    </row>
    <row r="17" spans="1:21" ht="15.75">
      <c r="A17" s="9">
        <f>A16+1</f>
        <v>4</v>
      </c>
      <c r="B17" s="11" t="s">
        <v>18</v>
      </c>
      <c r="C17" s="11"/>
      <c r="D17" s="41"/>
      <c r="E17" s="40">
        <v>6000</v>
      </c>
      <c r="F17" s="40">
        <v>7000</v>
      </c>
      <c r="G17" s="40">
        <v>8000</v>
      </c>
      <c r="H17" s="40">
        <v>9000</v>
      </c>
      <c r="I17" s="40">
        <v>10000</v>
      </c>
      <c r="J17" s="40">
        <v>12000</v>
      </c>
      <c r="K17" s="40">
        <v>15000</v>
      </c>
      <c r="L17" s="40">
        <v>30000</v>
      </c>
      <c r="M17" s="40"/>
      <c r="N17" s="40"/>
      <c r="O17" s="40"/>
      <c r="P17" s="40"/>
      <c r="Q17" s="40"/>
      <c r="R17" s="40"/>
      <c r="S17" s="40"/>
      <c r="T17" s="40"/>
      <c r="U17" s="6"/>
    </row>
    <row r="18" spans="1:21" ht="12.75">
      <c r="A18" s="60"/>
      <c r="B18" s="60"/>
      <c r="C18" s="60"/>
      <c r="D18" s="60"/>
      <c r="E18" s="60"/>
      <c r="F18" s="60"/>
      <c r="G18" s="60"/>
      <c r="H18" s="60"/>
      <c r="I18" s="60"/>
      <c r="J18" s="60"/>
      <c r="K18" s="60"/>
      <c r="L18" s="60"/>
      <c r="M18" s="60"/>
      <c r="N18" s="60"/>
      <c r="O18" s="60"/>
      <c r="P18" s="60"/>
      <c r="Q18" s="60"/>
      <c r="R18" s="60"/>
      <c r="S18" s="60"/>
      <c r="T18" s="60"/>
      <c r="U18" s="6"/>
    </row>
    <row r="19" spans="1:21" ht="12.75" customHeight="1">
      <c r="A19" s="63" t="s">
        <v>4</v>
      </c>
      <c r="B19" s="63" t="s">
        <v>10</v>
      </c>
      <c r="C19" s="63"/>
      <c r="D19" s="59" t="s">
        <v>5</v>
      </c>
      <c r="E19" s="59"/>
      <c r="F19" s="59"/>
      <c r="G19" s="59"/>
      <c r="H19" s="59"/>
      <c r="I19" s="59"/>
      <c r="J19" s="59"/>
      <c r="K19" s="59"/>
      <c r="L19" s="59"/>
      <c r="M19" s="59"/>
      <c r="N19" s="59"/>
      <c r="O19" s="59"/>
      <c r="P19" s="59"/>
      <c r="Q19" s="59"/>
      <c r="R19" s="59"/>
      <c r="S19" s="59"/>
      <c r="T19" s="59"/>
      <c r="U19" s="6"/>
    </row>
    <row r="20" spans="1:22" s="2" customFormat="1" ht="12.75" customHeight="1">
      <c r="A20" s="60"/>
      <c r="B20" s="60"/>
      <c r="C20" s="60"/>
      <c r="D20" s="60" t="s">
        <v>96</v>
      </c>
      <c r="E20" s="70" t="s">
        <v>115</v>
      </c>
      <c r="F20" s="70" t="s">
        <v>114</v>
      </c>
      <c r="G20" s="70" t="s">
        <v>116</v>
      </c>
      <c r="H20" s="70" t="s">
        <v>117</v>
      </c>
      <c r="I20" s="70" t="s">
        <v>118</v>
      </c>
      <c r="J20" s="70" t="s">
        <v>119</v>
      </c>
      <c r="K20" s="70" t="s">
        <v>120</v>
      </c>
      <c r="L20" s="70" t="s">
        <v>0</v>
      </c>
      <c r="M20" s="70" t="s">
        <v>1</v>
      </c>
      <c r="N20" s="70" t="s">
        <v>11</v>
      </c>
      <c r="O20" s="70" t="s">
        <v>103</v>
      </c>
      <c r="P20" s="70" t="s">
        <v>104</v>
      </c>
      <c r="Q20" s="70" t="s">
        <v>105</v>
      </c>
      <c r="R20" s="70" t="s">
        <v>2</v>
      </c>
      <c r="S20" s="71" t="s">
        <v>132</v>
      </c>
      <c r="T20" s="70" t="s">
        <v>3</v>
      </c>
      <c r="U20" s="20"/>
      <c r="V20" s="20"/>
    </row>
    <row r="21" spans="1:22" s="2" customFormat="1" ht="12.75">
      <c r="A21" s="60"/>
      <c r="B21" s="60"/>
      <c r="C21" s="60"/>
      <c r="D21" s="60"/>
      <c r="E21" s="70"/>
      <c r="F21" s="70"/>
      <c r="G21" s="70"/>
      <c r="H21" s="70"/>
      <c r="I21" s="70"/>
      <c r="J21" s="70"/>
      <c r="K21" s="70"/>
      <c r="L21" s="70"/>
      <c r="M21" s="70"/>
      <c r="N21" s="70"/>
      <c r="O21" s="70"/>
      <c r="P21" s="70"/>
      <c r="Q21" s="70"/>
      <c r="R21" s="70"/>
      <c r="S21" s="72"/>
      <c r="T21" s="70"/>
      <c r="U21" s="20"/>
      <c r="V21" s="20"/>
    </row>
    <row r="22" spans="1:22" s="2" customFormat="1" ht="12.75" customHeight="1">
      <c r="A22" s="60"/>
      <c r="B22" s="60"/>
      <c r="C22" s="60"/>
      <c r="D22" s="60"/>
      <c r="E22" s="9" t="s">
        <v>112</v>
      </c>
      <c r="F22" s="9" t="s">
        <v>112</v>
      </c>
      <c r="G22" s="9" t="s">
        <v>112</v>
      </c>
      <c r="H22" s="9" t="s">
        <v>112</v>
      </c>
      <c r="I22" s="9" t="s">
        <v>112</v>
      </c>
      <c r="J22" s="9" t="s">
        <v>112</v>
      </c>
      <c r="K22" s="9" t="s">
        <v>108</v>
      </c>
      <c r="L22" s="9" t="s">
        <v>112</v>
      </c>
      <c r="M22" s="9" t="s">
        <v>112</v>
      </c>
      <c r="N22" s="10"/>
      <c r="O22" s="10"/>
      <c r="P22" s="10"/>
      <c r="Q22" s="10"/>
      <c r="R22" s="10"/>
      <c r="S22" s="9"/>
      <c r="T22" s="10"/>
      <c r="U22" s="20"/>
      <c r="V22" s="20"/>
    </row>
    <row r="23" spans="1:22" s="2" customFormat="1" ht="12.75">
      <c r="A23" s="61"/>
      <c r="B23" s="61"/>
      <c r="C23" s="61"/>
      <c r="D23" s="30" t="s">
        <v>7</v>
      </c>
      <c r="E23" s="29" t="s">
        <v>8</v>
      </c>
      <c r="F23" s="29" t="s">
        <v>8</v>
      </c>
      <c r="G23" s="29" t="s">
        <v>8</v>
      </c>
      <c r="H23" s="29" t="s">
        <v>8</v>
      </c>
      <c r="I23" s="29" t="s">
        <v>8</v>
      </c>
      <c r="J23" s="29" t="s">
        <v>8</v>
      </c>
      <c r="K23" s="29" t="s">
        <v>8</v>
      </c>
      <c r="L23" s="29" t="s">
        <v>8</v>
      </c>
      <c r="M23" s="29" t="s">
        <v>8</v>
      </c>
      <c r="N23" s="29" t="s">
        <v>8</v>
      </c>
      <c r="O23" s="29" t="s">
        <v>8</v>
      </c>
      <c r="P23" s="29" t="s">
        <v>8</v>
      </c>
      <c r="Q23" s="29" t="s">
        <v>8</v>
      </c>
      <c r="R23" s="29" t="s">
        <v>7</v>
      </c>
      <c r="S23" s="9" t="s">
        <v>7</v>
      </c>
      <c r="T23" s="29" t="s">
        <v>7</v>
      </c>
      <c r="U23" s="20"/>
      <c r="V23" s="20"/>
    </row>
    <row r="24" spans="1:23" ht="12.75" customHeight="1">
      <c r="A24" s="55" t="s">
        <v>109</v>
      </c>
      <c r="B24" s="67"/>
      <c r="C24" s="67"/>
      <c r="D24" s="67"/>
      <c r="E24" s="67"/>
      <c r="F24" s="67"/>
      <c r="G24" s="67"/>
      <c r="H24" s="67"/>
      <c r="I24" s="24"/>
      <c r="J24" s="24"/>
      <c r="K24" s="67"/>
      <c r="L24" s="67"/>
      <c r="M24" s="67"/>
      <c r="N24" s="67"/>
      <c r="O24" s="67"/>
      <c r="P24" s="67"/>
      <c r="Q24" s="67"/>
      <c r="R24" s="31"/>
      <c r="S24" s="31"/>
      <c r="T24" s="32"/>
      <c r="U24" s="33"/>
      <c r="W24" s="6"/>
    </row>
    <row r="25" spans="1:21" ht="15.75">
      <c r="A25" s="62">
        <v>1</v>
      </c>
      <c r="B25" s="65" t="s">
        <v>19</v>
      </c>
      <c r="C25" s="37" t="s">
        <v>19</v>
      </c>
      <c r="D25" s="42">
        <v>2</v>
      </c>
      <c r="E25" s="43">
        <v>6000</v>
      </c>
      <c r="F25" s="43">
        <v>8000</v>
      </c>
      <c r="G25" s="43">
        <v>10000</v>
      </c>
      <c r="H25" s="43">
        <v>12000</v>
      </c>
      <c r="I25" s="43">
        <v>14000</v>
      </c>
      <c r="J25" s="43">
        <v>15000</v>
      </c>
      <c r="K25" s="43">
        <v>18000</v>
      </c>
      <c r="L25" s="43">
        <v>30000</v>
      </c>
      <c r="M25" s="43"/>
      <c r="N25" s="43"/>
      <c r="O25" s="43">
        <v>10000</v>
      </c>
      <c r="P25" s="43">
        <v>18000</v>
      </c>
      <c r="Q25" s="43">
        <v>20000</v>
      </c>
      <c r="R25" s="43">
        <v>100</v>
      </c>
      <c r="S25" s="43">
        <v>90</v>
      </c>
      <c r="T25" s="43">
        <v>80</v>
      </c>
      <c r="U25" s="6"/>
    </row>
    <row r="26" spans="1:21" ht="15.75">
      <c r="A26" s="62"/>
      <c r="B26" s="65"/>
      <c r="C26" s="11" t="s">
        <v>20</v>
      </c>
      <c r="D26" s="38">
        <v>2</v>
      </c>
      <c r="E26" s="40">
        <v>6000</v>
      </c>
      <c r="F26" s="40">
        <v>7000</v>
      </c>
      <c r="G26" s="40">
        <v>8000</v>
      </c>
      <c r="H26" s="40">
        <v>9000</v>
      </c>
      <c r="I26" s="40">
        <v>10000</v>
      </c>
      <c r="J26" s="40">
        <v>12000</v>
      </c>
      <c r="K26" s="40">
        <v>15000</v>
      </c>
      <c r="L26" s="40">
        <v>30000</v>
      </c>
      <c r="M26" s="40"/>
      <c r="N26" s="40"/>
      <c r="O26" s="40">
        <v>8000</v>
      </c>
      <c r="P26" s="40">
        <v>16000</v>
      </c>
      <c r="Q26" s="40">
        <v>18000</v>
      </c>
      <c r="R26" s="40">
        <v>100</v>
      </c>
      <c r="S26" s="40">
        <v>90</v>
      </c>
      <c r="T26" s="40">
        <v>80</v>
      </c>
      <c r="U26" s="6"/>
    </row>
    <row r="27" spans="1:21" ht="15.75">
      <c r="A27" s="62"/>
      <c r="B27" s="65"/>
      <c r="C27" s="11" t="s">
        <v>21</v>
      </c>
      <c r="D27" s="38">
        <v>1</v>
      </c>
      <c r="E27" s="40">
        <v>5000</v>
      </c>
      <c r="F27" s="40">
        <v>5500</v>
      </c>
      <c r="G27" s="40">
        <v>6000</v>
      </c>
      <c r="H27" s="40">
        <v>6500</v>
      </c>
      <c r="I27" s="40">
        <v>7000</v>
      </c>
      <c r="J27" s="40">
        <v>7500</v>
      </c>
      <c r="K27" s="40">
        <v>9000</v>
      </c>
      <c r="L27" s="40">
        <v>25000</v>
      </c>
      <c r="M27" s="40"/>
      <c r="N27" s="40"/>
      <c r="O27" s="40"/>
      <c r="P27" s="40"/>
      <c r="Q27" s="40"/>
      <c r="R27" s="40"/>
      <c r="S27" s="40"/>
      <c r="T27" s="40"/>
      <c r="U27" s="6"/>
    </row>
    <row r="28" spans="1:21" ht="15.75">
      <c r="A28" s="62"/>
      <c r="B28" s="65"/>
      <c r="C28" s="11" t="s">
        <v>22</v>
      </c>
      <c r="D28" s="38">
        <v>1</v>
      </c>
      <c r="E28" s="40">
        <v>5000</v>
      </c>
      <c r="F28" s="40">
        <v>5500</v>
      </c>
      <c r="G28" s="40">
        <v>6000</v>
      </c>
      <c r="H28" s="40">
        <v>6500</v>
      </c>
      <c r="I28" s="40">
        <v>7000</v>
      </c>
      <c r="J28" s="40">
        <v>7500</v>
      </c>
      <c r="K28" s="40">
        <v>9000</v>
      </c>
      <c r="L28" s="40">
        <v>25000</v>
      </c>
      <c r="M28" s="40"/>
      <c r="N28" s="40"/>
      <c r="O28" s="40"/>
      <c r="P28" s="40"/>
      <c r="Q28" s="40"/>
      <c r="R28" s="40"/>
      <c r="S28" s="40"/>
      <c r="T28" s="40"/>
      <c r="U28" s="6"/>
    </row>
    <row r="29" spans="1:21" ht="15.75">
      <c r="A29" s="62"/>
      <c r="B29" s="65"/>
      <c r="C29" s="11" t="s">
        <v>107</v>
      </c>
      <c r="D29" s="38">
        <v>1</v>
      </c>
      <c r="E29" s="40">
        <v>3000</v>
      </c>
      <c r="F29" s="40">
        <v>3500</v>
      </c>
      <c r="G29" s="40">
        <v>4000</v>
      </c>
      <c r="H29" s="40">
        <v>4500</v>
      </c>
      <c r="I29" s="40">
        <v>5000</v>
      </c>
      <c r="J29" s="40">
        <v>6000</v>
      </c>
      <c r="K29" s="40">
        <v>9000</v>
      </c>
      <c r="L29" s="40">
        <v>25000</v>
      </c>
      <c r="M29" s="40"/>
      <c r="N29" s="40"/>
      <c r="O29" s="40"/>
      <c r="P29" s="40"/>
      <c r="Q29" s="40"/>
      <c r="R29" s="40"/>
      <c r="S29" s="40"/>
      <c r="T29" s="40"/>
      <c r="U29" s="6"/>
    </row>
    <row r="30" spans="1:21" ht="15.75">
      <c r="A30" s="62"/>
      <c r="B30" s="65"/>
      <c r="C30" s="11" t="s">
        <v>23</v>
      </c>
      <c r="D30" s="38">
        <v>1</v>
      </c>
      <c r="E30" s="40">
        <v>3000</v>
      </c>
      <c r="F30" s="40">
        <v>3500</v>
      </c>
      <c r="G30" s="40">
        <v>4000</v>
      </c>
      <c r="H30" s="40">
        <v>4500</v>
      </c>
      <c r="I30" s="40">
        <v>5000</v>
      </c>
      <c r="J30" s="40">
        <v>6000</v>
      </c>
      <c r="K30" s="40">
        <v>9000</v>
      </c>
      <c r="L30" s="40">
        <v>25000</v>
      </c>
      <c r="M30" s="40"/>
      <c r="N30" s="40"/>
      <c r="O30" s="40"/>
      <c r="P30" s="40"/>
      <c r="Q30" s="40"/>
      <c r="R30" s="40"/>
      <c r="S30" s="40"/>
      <c r="T30" s="40"/>
      <c r="U30" s="6"/>
    </row>
    <row r="31" spans="1:21" ht="15.75">
      <c r="A31" s="62"/>
      <c r="B31" s="65"/>
      <c r="C31" s="11" t="s">
        <v>24</v>
      </c>
      <c r="D31" s="38">
        <v>1</v>
      </c>
      <c r="E31" s="40">
        <v>3000</v>
      </c>
      <c r="F31" s="40">
        <v>3500</v>
      </c>
      <c r="G31" s="40">
        <v>4000</v>
      </c>
      <c r="H31" s="40">
        <v>4500</v>
      </c>
      <c r="I31" s="40">
        <v>5000</v>
      </c>
      <c r="J31" s="40">
        <v>6000</v>
      </c>
      <c r="K31" s="40">
        <v>9000</v>
      </c>
      <c r="L31" s="40">
        <v>25000</v>
      </c>
      <c r="M31" s="40"/>
      <c r="N31" s="40"/>
      <c r="O31" s="40"/>
      <c r="P31" s="40"/>
      <c r="Q31" s="40"/>
      <c r="R31" s="40"/>
      <c r="S31" s="40"/>
      <c r="T31" s="40"/>
      <c r="U31" s="6"/>
    </row>
    <row r="32" spans="1:21" ht="15.75">
      <c r="A32" s="62"/>
      <c r="B32" s="65"/>
      <c r="C32" s="11" t="s">
        <v>25</v>
      </c>
      <c r="D32" s="38">
        <v>2</v>
      </c>
      <c r="E32" s="40">
        <v>5000</v>
      </c>
      <c r="F32" s="40">
        <v>5500</v>
      </c>
      <c r="G32" s="40">
        <v>6000</v>
      </c>
      <c r="H32" s="40">
        <v>6500</v>
      </c>
      <c r="I32" s="40">
        <v>7000</v>
      </c>
      <c r="J32" s="40">
        <v>7500</v>
      </c>
      <c r="K32" s="40">
        <v>9000</v>
      </c>
      <c r="L32" s="40">
        <v>25000</v>
      </c>
      <c r="M32" s="40"/>
      <c r="N32" s="40"/>
      <c r="O32" s="40"/>
      <c r="P32" s="40"/>
      <c r="Q32" s="40"/>
      <c r="R32" s="40"/>
      <c r="S32" s="40"/>
      <c r="T32" s="40"/>
      <c r="U32" s="6"/>
    </row>
    <row r="33" spans="1:21" ht="15.75">
      <c r="A33" s="62"/>
      <c r="B33" s="65"/>
      <c r="C33" s="11" t="s">
        <v>26</v>
      </c>
      <c r="D33" s="38">
        <v>1</v>
      </c>
      <c r="E33" s="40">
        <v>5000</v>
      </c>
      <c r="F33" s="40">
        <v>5500</v>
      </c>
      <c r="G33" s="40">
        <v>6000</v>
      </c>
      <c r="H33" s="40">
        <v>6500</v>
      </c>
      <c r="I33" s="40">
        <v>7000</v>
      </c>
      <c r="J33" s="40">
        <v>7500</v>
      </c>
      <c r="K33" s="40">
        <v>9000</v>
      </c>
      <c r="L33" s="40">
        <v>25000</v>
      </c>
      <c r="M33" s="40"/>
      <c r="N33" s="40"/>
      <c r="O33" s="40"/>
      <c r="P33" s="40"/>
      <c r="Q33" s="40"/>
      <c r="R33" s="40"/>
      <c r="S33" s="40"/>
      <c r="T33" s="40"/>
      <c r="U33" s="6"/>
    </row>
    <row r="34" spans="1:21" ht="15.75">
      <c r="A34" s="62"/>
      <c r="B34" s="65"/>
      <c r="C34" s="11" t="s">
        <v>27</v>
      </c>
      <c r="D34" s="38">
        <v>1</v>
      </c>
      <c r="E34" s="40">
        <v>3000</v>
      </c>
      <c r="F34" s="40">
        <v>3500</v>
      </c>
      <c r="G34" s="40">
        <v>4000</v>
      </c>
      <c r="H34" s="40">
        <v>4500</v>
      </c>
      <c r="I34" s="40">
        <v>5000</v>
      </c>
      <c r="J34" s="40">
        <v>6000</v>
      </c>
      <c r="K34" s="40">
        <v>9000</v>
      </c>
      <c r="L34" s="40">
        <v>25000</v>
      </c>
      <c r="M34" s="40"/>
      <c r="N34" s="40"/>
      <c r="O34" s="40"/>
      <c r="P34" s="40"/>
      <c r="Q34" s="40"/>
      <c r="R34" s="40"/>
      <c r="S34" s="40"/>
      <c r="T34" s="40"/>
      <c r="U34" s="6"/>
    </row>
    <row r="35" spans="1:21" ht="15.75">
      <c r="A35" s="63"/>
      <c r="B35" s="66"/>
      <c r="C35" s="11" t="s">
        <v>28</v>
      </c>
      <c r="D35" s="38">
        <v>1</v>
      </c>
      <c r="E35" s="40">
        <v>3000</v>
      </c>
      <c r="F35" s="40">
        <v>3500</v>
      </c>
      <c r="G35" s="40">
        <v>4000</v>
      </c>
      <c r="H35" s="40">
        <v>4500</v>
      </c>
      <c r="I35" s="40">
        <v>5000</v>
      </c>
      <c r="J35" s="40">
        <v>6000</v>
      </c>
      <c r="K35" s="40">
        <v>9000</v>
      </c>
      <c r="L35" s="40">
        <v>25000</v>
      </c>
      <c r="M35" s="40"/>
      <c r="N35" s="40"/>
      <c r="O35" s="40"/>
      <c r="P35" s="40"/>
      <c r="Q35" s="40"/>
      <c r="R35" s="40"/>
      <c r="S35" s="40"/>
      <c r="T35" s="40"/>
      <c r="U35" s="6"/>
    </row>
    <row r="36" spans="1:21" ht="15.75">
      <c r="A36" s="61">
        <v>2</v>
      </c>
      <c r="B36" s="64" t="s">
        <v>29</v>
      </c>
      <c r="C36" s="11" t="s">
        <v>29</v>
      </c>
      <c r="D36" s="38">
        <v>10</v>
      </c>
      <c r="E36" s="40">
        <v>6000</v>
      </c>
      <c r="F36" s="40">
        <v>8000</v>
      </c>
      <c r="G36" s="40">
        <v>10000</v>
      </c>
      <c r="H36" s="40">
        <v>12000</v>
      </c>
      <c r="I36" s="40">
        <v>14000</v>
      </c>
      <c r="J36" s="40">
        <v>15000</v>
      </c>
      <c r="K36" s="40">
        <v>18000</v>
      </c>
      <c r="L36" s="40">
        <v>30000</v>
      </c>
      <c r="M36" s="40">
        <v>8000</v>
      </c>
      <c r="N36" s="40"/>
      <c r="O36" s="40">
        <v>10000</v>
      </c>
      <c r="P36" s="40">
        <v>15000</v>
      </c>
      <c r="Q36" s="40"/>
      <c r="R36" s="40">
        <v>80</v>
      </c>
      <c r="S36" s="40">
        <v>70</v>
      </c>
      <c r="T36" s="40">
        <v>70</v>
      </c>
      <c r="U36" s="6"/>
    </row>
    <row r="37" spans="1:21" ht="15.75">
      <c r="A37" s="62"/>
      <c r="B37" s="65"/>
      <c r="C37" s="11" t="s">
        <v>30</v>
      </c>
      <c r="D37" s="38">
        <v>5</v>
      </c>
      <c r="E37" s="40">
        <v>5000</v>
      </c>
      <c r="F37" s="40">
        <v>5500</v>
      </c>
      <c r="G37" s="40">
        <v>6000</v>
      </c>
      <c r="H37" s="40">
        <v>6500</v>
      </c>
      <c r="I37" s="40">
        <v>7000</v>
      </c>
      <c r="J37" s="40">
        <v>7500</v>
      </c>
      <c r="K37" s="40">
        <v>9000</v>
      </c>
      <c r="L37" s="40">
        <v>25000</v>
      </c>
      <c r="M37" s="40">
        <v>6000</v>
      </c>
      <c r="N37" s="40"/>
      <c r="O37" s="40"/>
      <c r="P37" s="40"/>
      <c r="Q37" s="40"/>
      <c r="R37" s="40"/>
      <c r="S37" s="40"/>
      <c r="T37" s="40"/>
      <c r="U37" s="6"/>
    </row>
    <row r="38" spans="1:21" ht="15.75">
      <c r="A38" s="62"/>
      <c r="B38" s="65"/>
      <c r="C38" s="11" t="s">
        <v>31</v>
      </c>
      <c r="D38" s="38">
        <v>1.5</v>
      </c>
      <c r="E38" s="40">
        <v>5000</v>
      </c>
      <c r="F38" s="40">
        <v>5500</v>
      </c>
      <c r="G38" s="40">
        <v>6000</v>
      </c>
      <c r="H38" s="40">
        <v>6500</v>
      </c>
      <c r="I38" s="40">
        <v>7000</v>
      </c>
      <c r="J38" s="40">
        <v>7500</v>
      </c>
      <c r="K38" s="40">
        <v>9000</v>
      </c>
      <c r="L38" s="40">
        <v>25000</v>
      </c>
      <c r="M38" s="40"/>
      <c r="N38" s="40"/>
      <c r="O38" s="40"/>
      <c r="P38" s="40"/>
      <c r="Q38" s="40"/>
      <c r="R38" s="40"/>
      <c r="S38" s="40"/>
      <c r="T38" s="40"/>
      <c r="U38" s="6"/>
    </row>
    <row r="39" spans="1:21" ht="15.75">
      <c r="A39" s="62"/>
      <c r="B39" s="65"/>
      <c r="C39" s="11" t="s">
        <v>32</v>
      </c>
      <c r="D39" s="38">
        <v>1.5</v>
      </c>
      <c r="E39" s="40">
        <v>5000</v>
      </c>
      <c r="F39" s="40">
        <v>5500</v>
      </c>
      <c r="G39" s="40">
        <v>6000</v>
      </c>
      <c r="H39" s="40">
        <v>6500</v>
      </c>
      <c r="I39" s="40">
        <v>7000</v>
      </c>
      <c r="J39" s="40">
        <v>7500</v>
      </c>
      <c r="K39" s="40">
        <v>9000</v>
      </c>
      <c r="L39" s="40">
        <v>25000</v>
      </c>
      <c r="M39" s="40"/>
      <c r="N39" s="40"/>
      <c r="O39" s="40"/>
      <c r="P39" s="40"/>
      <c r="Q39" s="40"/>
      <c r="R39" s="40"/>
      <c r="S39" s="40"/>
      <c r="T39" s="40"/>
      <c r="U39" s="6"/>
    </row>
    <row r="40" spans="1:21" ht="15.75">
      <c r="A40" s="62"/>
      <c r="B40" s="65"/>
      <c r="C40" s="11" t="s">
        <v>33</v>
      </c>
      <c r="D40" s="38">
        <v>3</v>
      </c>
      <c r="E40" s="40">
        <v>5000</v>
      </c>
      <c r="F40" s="40">
        <v>5500</v>
      </c>
      <c r="G40" s="40">
        <v>6000</v>
      </c>
      <c r="H40" s="40">
        <v>6500</v>
      </c>
      <c r="I40" s="40">
        <v>7000</v>
      </c>
      <c r="J40" s="40">
        <v>7500</v>
      </c>
      <c r="K40" s="40">
        <v>9000</v>
      </c>
      <c r="L40" s="40">
        <v>25000</v>
      </c>
      <c r="M40" s="40"/>
      <c r="N40" s="40"/>
      <c r="O40" s="40"/>
      <c r="P40" s="40"/>
      <c r="Q40" s="40"/>
      <c r="R40" s="40"/>
      <c r="S40" s="40"/>
      <c r="T40" s="40"/>
      <c r="U40" s="6"/>
    </row>
    <row r="41" spans="1:21" ht="15.75">
      <c r="A41" s="62"/>
      <c r="B41" s="65"/>
      <c r="C41" s="11" t="s">
        <v>34</v>
      </c>
      <c r="D41" s="38">
        <v>3</v>
      </c>
      <c r="E41" s="40">
        <v>5000</v>
      </c>
      <c r="F41" s="40">
        <v>5500</v>
      </c>
      <c r="G41" s="40">
        <v>6000</v>
      </c>
      <c r="H41" s="40">
        <v>6500</v>
      </c>
      <c r="I41" s="40">
        <v>7000</v>
      </c>
      <c r="J41" s="40">
        <v>7500</v>
      </c>
      <c r="K41" s="40">
        <v>9000</v>
      </c>
      <c r="L41" s="40">
        <v>25000</v>
      </c>
      <c r="M41" s="40"/>
      <c r="N41" s="40"/>
      <c r="O41" s="40"/>
      <c r="P41" s="40"/>
      <c r="Q41" s="40"/>
      <c r="R41" s="40"/>
      <c r="S41" s="40"/>
      <c r="T41" s="40"/>
      <c r="U41" s="6"/>
    </row>
    <row r="42" spans="1:21" ht="15.75">
      <c r="A42" s="62"/>
      <c r="B42" s="65"/>
      <c r="C42" s="11" t="s">
        <v>35</v>
      </c>
      <c r="D42" s="38">
        <v>3</v>
      </c>
      <c r="E42" s="40">
        <v>5000</v>
      </c>
      <c r="F42" s="40">
        <v>5500</v>
      </c>
      <c r="G42" s="40">
        <v>6000</v>
      </c>
      <c r="H42" s="40">
        <v>6500</v>
      </c>
      <c r="I42" s="40">
        <v>7000</v>
      </c>
      <c r="J42" s="40">
        <v>7500</v>
      </c>
      <c r="K42" s="40">
        <v>9000</v>
      </c>
      <c r="L42" s="40">
        <v>25000</v>
      </c>
      <c r="M42" s="40">
        <v>5000</v>
      </c>
      <c r="N42" s="40"/>
      <c r="O42" s="40"/>
      <c r="P42" s="40"/>
      <c r="Q42" s="40"/>
      <c r="R42" s="40"/>
      <c r="S42" s="40"/>
      <c r="T42" s="40"/>
      <c r="U42" s="6"/>
    </row>
    <row r="43" spans="1:21" ht="15.75">
      <c r="A43" s="63"/>
      <c r="B43" s="66"/>
      <c r="C43" s="11" t="s">
        <v>36</v>
      </c>
      <c r="D43" s="38">
        <v>1.5</v>
      </c>
      <c r="E43" s="40">
        <v>5000</v>
      </c>
      <c r="F43" s="40">
        <v>5500</v>
      </c>
      <c r="G43" s="40">
        <v>6000</v>
      </c>
      <c r="H43" s="40">
        <v>6500</v>
      </c>
      <c r="I43" s="40">
        <v>7000</v>
      </c>
      <c r="J43" s="40">
        <v>7500</v>
      </c>
      <c r="K43" s="40">
        <v>9000</v>
      </c>
      <c r="L43" s="40">
        <v>25000</v>
      </c>
      <c r="M43" s="40">
        <v>5000</v>
      </c>
      <c r="N43" s="40"/>
      <c r="O43" s="40"/>
      <c r="P43" s="40"/>
      <c r="Q43" s="40"/>
      <c r="R43" s="40"/>
      <c r="S43" s="40"/>
      <c r="T43" s="40"/>
      <c r="U43" s="6"/>
    </row>
    <row r="44" spans="1:21" ht="15.75">
      <c r="A44" s="61">
        <v>3</v>
      </c>
      <c r="B44" s="64" t="s">
        <v>37</v>
      </c>
      <c r="C44" s="14" t="s">
        <v>37</v>
      </c>
      <c r="D44" s="38">
        <v>3</v>
      </c>
      <c r="E44" s="40">
        <v>6000</v>
      </c>
      <c r="F44" s="40">
        <v>8000</v>
      </c>
      <c r="G44" s="40">
        <v>10000</v>
      </c>
      <c r="H44" s="40">
        <v>12000</v>
      </c>
      <c r="I44" s="40">
        <v>14000</v>
      </c>
      <c r="J44" s="40">
        <v>15000</v>
      </c>
      <c r="K44" s="40">
        <v>18000</v>
      </c>
      <c r="L44" s="40">
        <v>30000</v>
      </c>
      <c r="M44" s="40">
        <v>6000</v>
      </c>
      <c r="N44" s="40"/>
      <c r="O44" s="40">
        <v>10000</v>
      </c>
      <c r="P44" s="40">
        <v>12000</v>
      </c>
      <c r="Q44" s="40"/>
      <c r="R44" s="40">
        <v>80</v>
      </c>
      <c r="S44" s="40">
        <v>70</v>
      </c>
      <c r="T44" s="40">
        <v>70</v>
      </c>
      <c r="U44" s="6"/>
    </row>
    <row r="45" spans="1:21" ht="15.75">
      <c r="A45" s="62"/>
      <c r="B45" s="65"/>
      <c r="C45" s="11" t="s">
        <v>38</v>
      </c>
      <c r="D45" s="38">
        <v>1.1</v>
      </c>
      <c r="E45" s="40">
        <v>5000</v>
      </c>
      <c r="F45" s="40">
        <v>5500</v>
      </c>
      <c r="G45" s="40">
        <v>6000</v>
      </c>
      <c r="H45" s="40">
        <v>6500</v>
      </c>
      <c r="I45" s="40">
        <v>7000</v>
      </c>
      <c r="J45" s="40">
        <v>7500</v>
      </c>
      <c r="K45" s="40">
        <v>9000</v>
      </c>
      <c r="L45" s="40">
        <v>25000</v>
      </c>
      <c r="M45" s="40"/>
      <c r="N45" s="40"/>
      <c r="O45" s="40"/>
      <c r="P45" s="40"/>
      <c r="Q45" s="40"/>
      <c r="R45" s="40"/>
      <c r="S45" s="40"/>
      <c r="T45" s="40"/>
      <c r="U45" s="6"/>
    </row>
    <row r="46" spans="1:21" ht="15.75">
      <c r="A46" s="62"/>
      <c r="B46" s="65"/>
      <c r="C46" s="11" t="s">
        <v>39</v>
      </c>
      <c r="D46" s="38">
        <v>2</v>
      </c>
      <c r="E46" s="40">
        <v>3000</v>
      </c>
      <c r="F46" s="40">
        <v>3500</v>
      </c>
      <c r="G46" s="40">
        <v>4000</v>
      </c>
      <c r="H46" s="40">
        <v>4500</v>
      </c>
      <c r="I46" s="40">
        <v>5000</v>
      </c>
      <c r="J46" s="40">
        <v>6000</v>
      </c>
      <c r="K46" s="40">
        <v>9000</v>
      </c>
      <c r="L46" s="40">
        <v>25000</v>
      </c>
      <c r="M46" s="40">
        <v>4000</v>
      </c>
      <c r="N46" s="40"/>
      <c r="O46" s="40"/>
      <c r="P46" s="40"/>
      <c r="Q46" s="40"/>
      <c r="R46" s="40"/>
      <c r="S46" s="40"/>
      <c r="T46" s="40"/>
      <c r="U46" s="6"/>
    </row>
    <row r="47" spans="1:21" ht="15.75">
      <c r="A47" s="62"/>
      <c r="B47" s="65"/>
      <c r="C47" s="11" t="s">
        <v>40</v>
      </c>
      <c r="D47" s="38">
        <v>2</v>
      </c>
      <c r="E47" s="40">
        <v>3000</v>
      </c>
      <c r="F47" s="40">
        <v>3500</v>
      </c>
      <c r="G47" s="40">
        <v>4000</v>
      </c>
      <c r="H47" s="40">
        <v>4500</v>
      </c>
      <c r="I47" s="40">
        <v>5000</v>
      </c>
      <c r="J47" s="40">
        <v>6000</v>
      </c>
      <c r="K47" s="40">
        <v>9000</v>
      </c>
      <c r="L47" s="40">
        <v>25000</v>
      </c>
      <c r="M47" s="40">
        <v>4000</v>
      </c>
      <c r="N47" s="40"/>
      <c r="O47" s="40"/>
      <c r="P47" s="40"/>
      <c r="Q47" s="40"/>
      <c r="R47" s="40"/>
      <c r="S47" s="40"/>
      <c r="T47" s="40"/>
      <c r="U47" s="6"/>
    </row>
    <row r="48" spans="1:21" ht="15.75">
      <c r="A48" s="62"/>
      <c r="B48" s="65"/>
      <c r="C48" s="11" t="s">
        <v>41</v>
      </c>
      <c r="D48" s="38">
        <v>1</v>
      </c>
      <c r="E48" s="40">
        <v>3000</v>
      </c>
      <c r="F48" s="40">
        <v>3500</v>
      </c>
      <c r="G48" s="40">
        <v>4000</v>
      </c>
      <c r="H48" s="40">
        <v>4500</v>
      </c>
      <c r="I48" s="40">
        <v>5000</v>
      </c>
      <c r="J48" s="40">
        <v>6000</v>
      </c>
      <c r="K48" s="40">
        <v>9000</v>
      </c>
      <c r="L48" s="40">
        <v>25000</v>
      </c>
      <c r="M48" s="40"/>
      <c r="N48" s="40"/>
      <c r="O48" s="40"/>
      <c r="P48" s="40"/>
      <c r="Q48" s="40"/>
      <c r="R48" s="40"/>
      <c r="S48" s="40"/>
      <c r="T48" s="40"/>
      <c r="U48" s="6"/>
    </row>
    <row r="49" spans="1:21" ht="15.75">
      <c r="A49" s="63"/>
      <c r="B49" s="66"/>
      <c r="C49" s="11" t="s">
        <v>42</v>
      </c>
      <c r="D49" s="38">
        <v>1</v>
      </c>
      <c r="E49" s="40">
        <v>3000</v>
      </c>
      <c r="F49" s="40">
        <v>3500</v>
      </c>
      <c r="G49" s="40">
        <v>4000</v>
      </c>
      <c r="H49" s="40">
        <v>4500</v>
      </c>
      <c r="I49" s="40">
        <v>5000</v>
      </c>
      <c r="J49" s="40">
        <v>6000</v>
      </c>
      <c r="K49" s="40">
        <v>9000</v>
      </c>
      <c r="L49" s="40">
        <v>25000</v>
      </c>
      <c r="M49" s="40"/>
      <c r="N49" s="40"/>
      <c r="O49" s="40"/>
      <c r="P49" s="40"/>
      <c r="Q49" s="40"/>
      <c r="R49" s="40"/>
      <c r="S49" s="40"/>
      <c r="T49" s="40"/>
      <c r="U49" s="6"/>
    </row>
    <row r="50" spans="1:21" ht="15.75">
      <c r="A50" s="61">
        <v>4</v>
      </c>
      <c r="B50" s="64" t="s">
        <v>43</v>
      </c>
      <c r="C50" s="11" t="s">
        <v>43</v>
      </c>
      <c r="D50" s="38">
        <v>10</v>
      </c>
      <c r="E50" s="40">
        <v>6000</v>
      </c>
      <c r="F50" s="40">
        <v>8000</v>
      </c>
      <c r="G50" s="40">
        <v>10000</v>
      </c>
      <c r="H50" s="40">
        <v>12000</v>
      </c>
      <c r="I50" s="40">
        <v>14000</v>
      </c>
      <c r="J50" s="40">
        <v>15000</v>
      </c>
      <c r="K50" s="40">
        <v>18000</v>
      </c>
      <c r="L50" s="40">
        <v>30000</v>
      </c>
      <c r="M50" s="40">
        <v>8000</v>
      </c>
      <c r="N50" s="40"/>
      <c r="O50" s="40">
        <v>10000</v>
      </c>
      <c r="P50" s="40">
        <v>12000</v>
      </c>
      <c r="Q50" s="40"/>
      <c r="R50" s="40">
        <v>100</v>
      </c>
      <c r="S50" s="40">
        <v>90</v>
      </c>
      <c r="T50" s="40">
        <v>80</v>
      </c>
      <c r="U50" s="6"/>
    </row>
    <row r="51" spans="1:21" ht="15.75">
      <c r="A51" s="62"/>
      <c r="B51" s="65"/>
      <c r="C51" s="11" t="s">
        <v>44</v>
      </c>
      <c r="D51" s="38">
        <v>1</v>
      </c>
      <c r="E51" s="40">
        <v>6000</v>
      </c>
      <c r="F51" s="40">
        <v>7000</v>
      </c>
      <c r="G51" s="40">
        <v>8000</v>
      </c>
      <c r="H51" s="40">
        <v>9000</v>
      </c>
      <c r="I51" s="40">
        <v>10000</v>
      </c>
      <c r="J51" s="40">
        <v>12000</v>
      </c>
      <c r="K51" s="40">
        <v>15000</v>
      </c>
      <c r="L51" s="40">
        <v>30000</v>
      </c>
      <c r="M51" s="40"/>
      <c r="N51" s="40"/>
      <c r="O51" s="40"/>
      <c r="P51" s="40"/>
      <c r="Q51" s="40"/>
      <c r="R51" s="40"/>
      <c r="S51" s="40"/>
      <c r="T51" s="40"/>
      <c r="U51" s="6"/>
    </row>
    <row r="52" spans="1:21" ht="15.75">
      <c r="A52" s="62"/>
      <c r="B52" s="65"/>
      <c r="C52" s="11" t="s">
        <v>30</v>
      </c>
      <c r="D52" s="38">
        <v>1</v>
      </c>
      <c r="E52" s="40">
        <v>5000</v>
      </c>
      <c r="F52" s="40">
        <v>5500</v>
      </c>
      <c r="G52" s="40">
        <v>6000</v>
      </c>
      <c r="H52" s="40">
        <v>6500</v>
      </c>
      <c r="I52" s="40">
        <v>7000</v>
      </c>
      <c r="J52" s="40">
        <v>7500</v>
      </c>
      <c r="K52" s="40">
        <v>9000</v>
      </c>
      <c r="L52" s="40">
        <v>25000</v>
      </c>
      <c r="M52" s="40"/>
      <c r="N52" s="40"/>
      <c r="O52" s="40"/>
      <c r="P52" s="40"/>
      <c r="Q52" s="40"/>
      <c r="R52" s="40"/>
      <c r="S52" s="40"/>
      <c r="T52" s="40"/>
      <c r="U52" s="6"/>
    </row>
    <row r="53" spans="1:21" ht="15.75">
      <c r="A53" s="62"/>
      <c r="B53" s="65"/>
      <c r="C53" s="11" t="s">
        <v>45</v>
      </c>
      <c r="D53" s="38">
        <v>3</v>
      </c>
      <c r="E53" s="40">
        <v>6000</v>
      </c>
      <c r="F53" s="40">
        <v>8000</v>
      </c>
      <c r="G53" s="40">
        <v>10000</v>
      </c>
      <c r="H53" s="40">
        <v>12000</v>
      </c>
      <c r="I53" s="40">
        <v>14000</v>
      </c>
      <c r="J53" s="40">
        <v>15000</v>
      </c>
      <c r="K53" s="40">
        <v>18000</v>
      </c>
      <c r="L53" s="40">
        <v>30000</v>
      </c>
      <c r="M53" s="40"/>
      <c r="N53" s="40"/>
      <c r="O53" s="40"/>
      <c r="P53" s="40"/>
      <c r="Q53" s="40"/>
      <c r="R53" s="40"/>
      <c r="S53" s="40"/>
      <c r="T53" s="40"/>
      <c r="U53" s="6"/>
    </row>
    <row r="54" spans="1:21" ht="15.75">
      <c r="A54" s="62"/>
      <c r="B54" s="65"/>
      <c r="C54" s="11" t="s">
        <v>46</v>
      </c>
      <c r="D54" s="38">
        <v>2</v>
      </c>
      <c r="E54" s="40">
        <v>6000</v>
      </c>
      <c r="F54" s="40">
        <v>7000</v>
      </c>
      <c r="G54" s="40">
        <v>8000</v>
      </c>
      <c r="H54" s="40">
        <v>9000</v>
      </c>
      <c r="I54" s="40">
        <v>10000</v>
      </c>
      <c r="J54" s="40">
        <v>12000</v>
      </c>
      <c r="K54" s="40">
        <v>15000</v>
      </c>
      <c r="L54" s="40">
        <v>30000</v>
      </c>
      <c r="M54" s="40"/>
      <c r="N54" s="40"/>
      <c r="O54" s="40"/>
      <c r="P54" s="40"/>
      <c r="Q54" s="40"/>
      <c r="R54" s="40"/>
      <c r="S54" s="40"/>
      <c r="T54" s="40"/>
      <c r="U54" s="6"/>
    </row>
    <row r="55" spans="1:21" ht="15.75">
      <c r="A55" s="62"/>
      <c r="B55" s="65"/>
      <c r="C55" s="11" t="s">
        <v>47</v>
      </c>
      <c r="D55" s="38">
        <v>1</v>
      </c>
      <c r="E55" s="40">
        <v>5000</v>
      </c>
      <c r="F55" s="40">
        <v>5500</v>
      </c>
      <c r="G55" s="40">
        <v>6000</v>
      </c>
      <c r="H55" s="40">
        <v>6500</v>
      </c>
      <c r="I55" s="40">
        <v>7000</v>
      </c>
      <c r="J55" s="40">
        <v>7500</v>
      </c>
      <c r="K55" s="40">
        <v>9000</v>
      </c>
      <c r="L55" s="40">
        <v>25000</v>
      </c>
      <c r="M55" s="40"/>
      <c r="N55" s="40"/>
      <c r="O55" s="40"/>
      <c r="P55" s="40"/>
      <c r="Q55" s="40"/>
      <c r="R55" s="40"/>
      <c r="S55" s="40"/>
      <c r="T55" s="40"/>
      <c r="U55" s="6"/>
    </row>
    <row r="56" spans="1:21" ht="15.75">
      <c r="A56" s="62"/>
      <c r="B56" s="65"/>
      <c r="C56" s="11" t="s">
        <v>48</v>
      </c>
      <c r="D56" s="38">
        <v>1.2</v>
      </c>
      <c r="E56" s="40">
        <v>6000</v>
      </c>
      <c r="F56" s="40">
        <v>8000</v>
      </c>
      <c r="G56" s="40">
        <v>10000</v>
      </c>
      <c r="H56" s="40">
        <v>12000</v>
      </c>
      <c r="I56" s="40">
        <v>14000</v>
      </c>
      <c r="J56" s="40">
        <v>15000</v>
      </c>
      <c r="K56" s="40">
        <v>18000</v>
      </c>
      <c r="L56" s="40">
        <v>30000</v>
      </c>
      <c r="M56" s="40"/>
      <c r="N56" s="40"/>
      <c r="O56" s="40"/>
      <c r="P56" s="40"/>
      <c r="Q56" s="40"/>
      <c r="R56" s="40"/>
      <c r="S56" s="40"/>
      <c r="T56" s="40"/>
      <c r="U56" s="6"/>
    </row>
    <row r="57" spans="1:21" ht="15.75">
      <c r="A57" s="62"/>
      <c r="B57" s="65"/>
      <c r="C57" s="11" t="s">
        <v>49</v>
      </c>
      <c r="D57" s="38">
        <v>1.5</v>
      </c>
      <c r="E57" s="40">
        <v>6000</v>
      </c>
      <c r="F57" s="40">
        <v>8000</v>
      </c>
      <c r="G57" s="40">
        <v>10000</v>
      </c>
      <c r="H57" s="40">
        <v>12000</v>
      </c>
      <c r="I57" s="40">
        <v>14000</v>
      </c>
      <c r="J57" s="40">
        <v>15000</v>
      </c>
      <c r="K57" s="40">
        <v>18000</v>
      </c>
      <c r="L57" s="40">
        <v>30000</v>
      </c>
      <c r="M57" s="40"/>
      <c r="N57" s="40"/>
      <c r="O57" s="40"/>
      <c r="P57" s="40"/>
      <c r="Q57" s="40"/>
      <c r="R57" s="40"/>
      <c r="S57" s="40"/>
      <c r="T57" s="40"/>
      <c r="U57" s="6"/>
    </row>
    <row r="58" spans="1:21" ht="15.75">
      <c r="A58" s="62"/>
      <c r="B58" s="65"/>
      <c r="C58" s="13" t="s">
        <v>50</v>
      </c>
      <c r="D58" s="44">
        <v>1</v>
      </c>
      <c r="E58" s="40">
        <v>6000</v>
      </c>
      <c r="F58" s="40">
        <v>8000</v>
      </c>
      <c r="G58" s="40">
        <v>10000</v>
      </c>
      <c r="H58" s="40">
        <v>12000</v>
      </c>
      <c r="I58" s="40">
        <v>14000</v>
      </c>
      <c r="J58" s="40">
        <v>15000</v>
      </c>
      <c r="K58" s="40">
        <v>18000</v>
      </c>
      <c r="L58" s="40">
        <v>30000</v>
      </c>
      <c r="M58" s="45"/>
      <c r="N58" s="45"/>
      <c r="O58" s="45"/>
      <c r="P58" s="45"/>
      <c r="Q58" s="45"/>
      <c r="R58" s="45"/>
      <c r="S58" s="45"/>
      <c r="T58" s="45"/>
      <c r="U58" s="6"/>
    </row>
    <row r="59" spans="1:21" ht="15.75">
      <c r="A59" s="61">
        <v>5</v>
      </c>
      <c r="B59" s="64" t="s">
        <v>51</v>
      </c>
      <c r="C59" s="11" t="s">
        <v>51</v>
      </c>
      <c r="D59" s="38">
        <v>3</v>
      </c>
      <c r="E59" s="40">
        <v>6000</v>
      </c>
      <c r="F59" s="40">
        <v>8000</v>
      </c>
      <c r="G59" s="40">
        <v>10000</v>
      </c>
      <c r="H59" s="40">
        <v>12000</v>
      </c>
      <c r="I59" s="40">
        <v>14000</v>
      </c>
      <c r="J59" s="40">
        <v>15000</v>
      </c>
      <c r="K59" s="40">
        <v>18000</v>
      </c>
      <c r="L59" s="40">
        <v>30000</v>
      </c>
      <c r="M59" s="40">
        <v>8000</v>
      </c>
      <c r="N59" s="40"/>
      <c r="O59" s="40">
        <v>10000</v>
      </c>
      <c r="P59" s="40">
        <v>12000</v>
      </c>
      <c r="Q59" s="40"/>
      <c r="R59" s="40">
        <v>100</v>
      </c>
      <c r="S59" s="40">
        <v>90</v>
      </c>
      <c r="T59" s="40">
        <v>80</v>
      </c>
      <c r="U59" s="6"/>
    </row>
    <row r="60" spans="1:21" ht="15.75">
      <c r="A60" s="62"/>
      <c r="B60" s="65"/>
      <c r="C60" s="11" t="s">
        <v>52</v>
      </c>
      <c r="D60" s="38">
        <v>2</v>
      </c>
      <c r="E60" s="40">
        <v>6000</v>
      </c>
      <c r="F60" s="40">
        <v>8000</v>
      </c>
      <c r="G60" s="40">
        <v>10000</v>
      </c>
      <c r="H60" s="40">
        <v>12000</v>
      </c>
      <c r="I60" s="40">
        <v>14000</v>
      </c>
      <c r="J60" s="40">
        <v>15000</v>
      </c>
      <c r="K60" s="40">
        <v>18000</v>
      </c>
      <c r="L60" s="40">
        <v>30000</v>
      </c>
      <c r="M60" s="40"/>
      <c r="N60" s="40"/>
      <c r="O60" s="40"/>
      <c r="P60" s="40"/>
      <c r="Q60" s="40"/>
      <c r="R60" s="40"/>
      <c r="S60" s="40"/>
      <c r="T60" s="40"/>
      <c r="U60" s="6"/>
    </row>
    <row r="61" spans="1:21" ht="15.75">
      <c r="A61" s="62"/>
      <c r="B61" s="65"/>
      <c r="C61" s="11" t="s">
        <v>53</v>
      </c>
      <c r="D61" s="38">
        <v>2</v>
      </c>
      <c r="E61" s="40">
        <v>6000</v>
      </c>
      <c r="F61" s="40">
        <v>8000</v>
      </c>
      <c r="G61" s="40">
        <v>10000</v>
      </c>
      <c r="H61" s="40">
        <v>12000</v>
      </c>
      <c r="I61" s="40">
        <v>14000</v>
      </c>
      <c r="J61" s="40">
        <v>15000</v>
      </c>
      <c r="K61" s="40">
        <v>18000</v>
      </c>
      <c r="L61" s="40">
        <v>30000</v>
      </c>
      <c r="M61" s="40"/>
      <c r="N61" s="40"/>
      <c r="O61" s="40"/>
      <c r="P61" s="40"/>
      <c r="Q61" s="40"/>
      <c r="R61" s="40"/>
      <c r="S61" s="40"/>
      <c r="T61" s="40"/>
      <c r="U61" s="6"/>
    </row>
    <row r="62" spans="1:21" ht="15.75">
      <c r="A62" s="62"/>
      <c r="B62" s="65"/>
      <c r="C62" s="11" t="s">
        <v>54</v>
      </c>
      <c r="D62" s="38">
        <v>1</v>
      </c>
      <c r="E62" s="40">
        <v>5000</v>
      </c>
      <c r="F62" s="40">
        <v>5500</v>
      </c>
      <c r="G62" s="40">
        <v>6000</v>
      </c>
      <c r="H62" s="40">
        <v>6500</v>
      </c>
      <c r="I62" s="40">
        <v>7000</v>
      </c>
      <c r="J62" s="40">
        <v>7500</v>
      </c>
      <c r="K62" s="40">
        <v>9000</v>
      </c>
      <c r="L62" s="40">
        <v>25000</v>
      </c>
      <c r="M62" s="40"/>
      <c r="N62" s="40"/>
      <c r="O62" s="40"/>
      <c r="P62" s="40"/>
      <c r="Q62" s="40"/>
      <c r="R62" s="40"/>
      <c r="S62" s="40"/>
      <c r="T62" s="40"/>
      <c r="U62" s="6"/>
    </row>
    <row r="63" spans="1:21" ht="15.75">
      <c r="A63" s="63"/>
      <c r="B63" s="66"/>
      <c r="C63" s="11" t="s">
        <v>55</v>
      </c>
      <c r="D63" s="38">
        <v>1.2</v>
      </c>
      <c r="E63" s="40">
        <v>5000</v>
      </c>
      <c r="F63" s="40">
        <v>5500</v>
      </c>
      <c r="G63" s="40">
        <v>6000</v>
      </c>
      <c r="H63" s="40">
        <v>6500</v>
      </c>
      <c r="I63" s="40">
        <v>7000</v>
      </c>
      <c r="J63" s="40">
        <v>7500</v>
      </c>
      <c r="K63" s="40">
        <v>9000</v>
      </c>
      <c r="L63" s="40">
        <v>25000</v>
      </c>
      <c r="M63" s="40"/>
      <c r="N63" s="40"/>
      <c r="O63" s="40"/>
      <c r="P63" s="40"/>
      <c r="Q63" s="40"/>
      <c r="R63" s="40"/>
      <c r="S63" s="40"/>
      <c r="T63" s="40"/>
      <c r="U63" s="6"/>
    </row>
    <row r="64" spans="1:21" ht="15.75">
      <c r="A64" s="61">
        <v>6</v>
      </c>
      <c r="B64" s="64" t="s">
        <v>56</v>
      </c>
      <c r="C64" s="11" t="s">
        <v>56</v>
      </c>
      <c r="D64" s="38">
        <v>1</v>
      </c>
      <c r="E64" s="40">
        <v>5000</v>
      </c>
      <c r="F64" s="40">
        <v>5500</v>
      </c>
      <c r="G64" s="40">
        <v>6000</v>
      </c>
      <c r="H64" s="40">
        <v>6500</v>
      </c>
      <c r="I64" s="40">
        <v>7000</v>
      </c>
      <c r="J64" s="40">
        <v>7500</v>
      </c>
      <c r="K64" s="40">
        <v>9000</v>
      </c>
      <c r="L64" s="40">
        <v>25000</v>
      </c>
      <c r="M64" s="40"/>
      <c r="N64" s="40"/>
      <c r="O64" s="40"/>
      <c r="P64" s="40"/>
      <c r="Q64" s="40"/>
      <c r="R64" s="40">
        <v>80</v>
      </c>
      <c r="S64" s="40">
        <v>70</v>
      </c>
      <c r="T64" s="40">
        <v>70</v>
      </c>
      <c r="U64" s="6"/>
    </row>
    <row r="65" spans="1:21" ht="15.75">
      <c r="A65" s="62"/>
      <c r="B65" s="65"/>
      <c r="C65" s="11" t="s">
        <v>57</v>
      </c>
      <c r="D65" s="38">
        <v>1</v>
      </c>
      <c r="E65" s="40">
        <v>5000</v>
      </c>
      <c r="F65" s="40">
        <v>5500</v>
      </c>
      <c r="G65" s="40">
        <v>6000</v>
      </c>
      <c r="H65" s="40">
        <v>6500</v>
      </c>
      <c r="I65" s="40">
        <v>7000</v>
      </c>
      <c r="J65" s="40">
        <v>7500</v>
      </c>
      <c r="K65" s="40">
        <v>9000</v>
      </c>
      <c r="L65" s="40">
        <v>25000</v>
      </c>
      <c r="M65" s="40"/>
      <c r="N65" s="40"/>
      <c r="O65" s="40"/>
      <c r="P65" s="40"/>
      <c r="Q65" s="40"/>
      <c r="R65" s="40"/>
      <c r="S65" s="40"/>
      <c r="T65" s="40"/>
      <c r="U65" s="6"/>
    </row>
    <row r="66" spans="1:21" ht="15.75">
      <c r="A66" s="62"/>
      <c r="B66" s="65"/>
      <c r="C66" s="11" t="s">
        <v>58</v>
      </c>
      <c r="D66" s="38">
        <v>1</v>
      </c>
      <c r="E66" s="40">
        <v>5000</v>
      </c>
      <c r="F66" s="40">
        <v>5500</v>
      </c>
      <c r="G66" s="40">
        <v>6000</v>
      </c>
      <c r="H66" s="40">
        <v>6500</v>
      </c>
      <c r="I66" s="40">
        <v>7000</v>
      </c>
      <c r="J66" s="40">
        <v>7500</v>
      </c>
      <c r="K66" s="40">
        <v>9000</v>
      </c>
      <c r="L66" s="40">
        <v>25000</v>
      </c>
      <c r="M66" s="40"/>
      <c r="N66" s="40"/>
      <c r="O66" s="40"/>
      <c r="P66" s="40"/>
      <c r="Q66" s="40"/>
      <c r="R66" s="40"/>
      <c r="S66" s="40"/>
      <c r="T66" s="40"/>
      <c r="U66" s="6"/>
    </row>
    <row r="67" spans="1:21" ht="15.75">
      <c r="A67" s="62"/>
      <c r="B67" s="65"/>
      <c r="C67" s="11" t="s">
        <v>59</v>
      </c>
      <c r="D67" s="38">
        <v>1</v>
      </c>
      <c r="E67" s="40">
        <v>5000</v>
      </c>
      <c r="F67" s="40">
        <v>5500</v>
      </c>
      <c r="G67" s="40">
        <v>6000</v>
      </c>
      <c r="H67" s="40">
        <v>6500</v>
      </c>
      <c r="I67" s="40">
        <v>7000</v>
      </c>
      <c r="J67" s="40">
        <v>7500</v>
      </c>
      <c r="K67" s="40">
        <v>9000</v>
      </c>
      <c r="L67" s="40">
        <v>25000</v>
      </c>
      <c r="M67" s="40"/>
      <c r="N67" s="40"/>
      <c r="O67" s="40"/>
      <c r="P67" s="40"/>
      <c r="Q67" s="40"/>
      <c r="R67" s="40"/>
      <c r="S67" s="40"/>
      <c r="T67" s="40"/>
      <c r="U67" s="6"/>
    </row>
    <row r="68" spans="1:21" ht="15.75">
      <c r="A68" s="63"/>
      <c r="B68" s="66"/>
      <c r="C68" s="11" t="s">
        <v>60</v>
      </c>
      <c r="D68" s="38">
        <v>1</v>
      </c>
      <c r="E68" s="40">
        <v>5000</v>
      </c>
      <c r="F68" s="40">
        <v>5500</v>
      </c>
      <c r="G68" s="40">
        <v>6000</v>
      </c>
      <c r="H68" s="40">
        <v>6500</v>
      </c>
      <c r="I68" s="40">
        <v>7000</v>
      </c>
      <c r="J68" s="40">
        <v>7500</v>
      </c>
      <c r="K68" s="40">
        <v>9000</v>
      </c>
      <c r="L68" s="40">
        <v>25000</v>
      </c>
      <c r="M68" s="40"/>
      <c r="N68" s="40"/>
      <c r="O68" s="40"/>
      <c r="P68" s="40"/>
      <c r="Q68" s="40"/>
      <c r="R68" s="40"/>
      <c r="S68" s="40"/>
      <c r="T68" s="40"/>
      <c r="U68" s="6"/>
    </row>
    <row r="69" spans="1:21" ht="15.75">
      <c r="A69" s="61">
        <v>7</v>
      </c>
      <c r="B69" s="64" t="s">
        <v>61</v>
      </c>
      <c r="C69" s="14" t="s">
        <v>61</v>
      </c>
      <c r="D69" s="38">
        <v>2</v>
      </c>
      <c r="E69" s="40">
        <v>6000</v>
      </c>
      <c r="F69" s="40">
        <v>8000</v>
      </c>
      <c r="G69" s="40">
        <v>10000</v>
      </c>
      <c r="H69" s="40">
        <v>12000</v>
      </c>
      <c r="I69" s="40">
        <v>14000</v>
      </c>
      <c r="J69" s="40">
        <v>15000</v>
      </c>
      <c r="K69" s="40">
        <v>18000</v>
      </c>
      <c r="L69" s="40">
        <v>30000</v>
      </c>
      <c r="M69" s="40"/>
      <c r="N69" s="40"/>
      <c r="O69" s="40"/>
      <c r="P69" s="40"/>
      <c r="Q69" s="40"/>
      <c r="R69" s="40">
        <v>80</v>
      </c>
      <c r="S69" s="40">
        <v>70</v>
      </c>
      <c r="T69" s="40">
        <v>70</v>
      </c>
      <c r="U69" s="6"/>
    </row>
    <row r="70" spans="1:21" ht="15.75">
      <c r="A70" s="62"/>
      <c r="B70" s="65"/>
      <c r="C70" s="11" t="s">
        <v>62</v>
      </c>
      <c r="D70" s="38">
        <v>1</v>
      </c>
      <c r="E70" s="40">
        <v>6000</v>
      </c>
      <c r="F70" s="40">
        <v>8000</v>
      </c>
      <c r="G70" s="40">
        <v>10000</v>
      </c>
      <c r="H70" s="40">
        <v>12000</v>
      </c>
      <c r="I70" s="40">
        <v>14000</v>
      </c>
      <c r="J70" s="40">
        <v>15000</v>
      </c>
      <c r="K70" s="40">
        <v>18000</v>
      </c>
      <c r="L70" s="40">
        <v>30000</v>
      </c>
      <c r="M70" s="40"/>
      <c r="N70" s="40"/>
      <c r="O70" s="40"/>
      <c r="P70" s="40"/>
      <c r="Q70" s="40"/>
      <c r="R70" s="40"/>
      <c r="S70" s="40"/>
      <c r="T70" s="40"/>
      <c r="U70" s="6"/>
    </row>
    <row r="71" spans="1:21" ht="15.75">
      <c r="A71" s="62"/>
      <c r="B71" s="65"/>
      <c r="C71" s="11" t="s">
        <v>63</v>
      </c>
      <c r="D71" s="38">
        <v>1</v>
      </c>
      <c r="E71" s="40">
        <v>6000</v>
      </c>
      <c r="F71" s="40">
        <v>8000</v>
      </c>
      <c r="G71" s="40">
        <v>10000</v>
      </c>
      <c r="H71" s="40">
        <v>12000</v>
      </c>
      <c r="I71" s="40">
        <v>14000</v>
      </c>
      <c r="J71" s="40">
        <v>15000</v>
      </c>
      <c r="K71" s="40">
        <v>18000</v>
      </c>
      <c r="L71" s="40">
        <v>30000</v>
      </c>
      <c r="M71" s="40"/>
      <c r="N71" s="40"/>
      <c r="O71" s="40"/>
      <c r="P71" s="40"/>
      <c r="Q71" s="40"/>
      <c r="R71" s="40"/>
      <c r="S71" s="40"/>
      <c r="T71" s="40"/>
      <c r="U71" s="6"/>
    </row>
    <row r="72" spans="1:21" ht="15.75">
      <c r="A72" s="63"/>
      <c r="B72" s="66"/>
      <c r="C72" s="11" t="s">
        <v>64</v>
      </c>
      <c r="D72" s="38">
        <v>1</v>
      </c>
      <c r="E72" s="40">
        <v>5000</v>
      </c>
      <c r="F72" s="40">
        <v>5500</v>
      </c>
      <c r="G72" s="40">
        <v>6000</v>
      </c>
      <c r="H72" s="40">
        <v>6500</v>
      </c>
      <c r="I72" s="40">
        <v>7000</v>
      </c>
      <c r="J72" s="40">
        <v>7500</v>
      </c>
      <c r="K72" s="40">
        <v>9000</v>
      </c>
      <c r="L72" s="40">
        <v>25000</v>
      </c>
      <c r="M72" s="40"/>
      <c r="N72" s="40"/>
      <c r="O72" s="40"/>
      <c r="P72" s="40"/>
      <c r="Q72" s="40"/>
      <c r="R72" s="40"/>
      <c r="S72" s="40"/>
      <c r="T72" s="40"/>
      <c r="U72" s="6"/>
    </row>
    <row r="73" spans="1:21" ht="15.75">
      <c r="A73" s="61">
        <v>8</v>
      </c>
      <c r="B73" s="64" t="s">
        <v>65</v>
      </c>
      <c r="C73" s="14" t="s">
        <v>65</v>
      </c>
      <c r="D73" s="38">
        <v>1</v>
      </c>
      <c r="E73" s="40">
        <v>5000</v>
      </c>
      <c r="F73" s="40">
        <v>5500</v>
      </c>
      <c r="G73" s="40">
        <v>6000</v>
      </c>
      <c r="H73" s="40">
        <v>6500</v>
      </c>
      <c r="I73" s="40">
        <v>7000</v>
      </c>
      <c r="J73" s="40">
        <v>7500</v>
      </c>
      <c r="K73" s="40">
        <v>9000</v>
      </c>
      <c r="L73" s="40">
        <v>25000</v>
      </c>
      <c r="M73" s="40"/>
      <c r="N73" s="40"/>
      <c r="O73" s="40"/>
      <c r="P73" s="40"/>
      <c r="Q73" s="40"/>
      <c r="R73" s="40">
        <v>70</v>
      </c>
      <c r="S73" s="40">
        <v>60</v>
      </c>
      <c r="T73" s="40">
        <v>50</v>
      </c>
      <c r="U73" s="6"/>
    </row>
    <row r="74" spans="1:21" ht="15.75">
      <c r="A74" s="62"/>
      <c r="B74" s="65"/>
      <c r="C74" s="11" t="s">
        <v>66</v>
      </c>
      <c r="D74" s="38">
        <v>1</v>
      </c>
      <c r="E74" s="40">
        <v>5000</v>
      </c>
      <c r="F74" s="40">
        <v>5500</v>
      </c>
      <c r="G74" s="40">
        <v>6000</v>
      </c>
      <c r="H74" s="40">
        <v>6500</v>
      </c>
      <c r="I74" s="40">
        <v>7000</v>
      </c>
      <c r="J74" s="40">
        <v>7500</v>
      </c>
      <c r="K74" s="40">
        <v>9000</v>
      </c>
      <c r="L74" s="40">
        <v>25000</v>
      </c>
      <c r="M74" s="40"/>
      <c r="N74" s="40"/>
      <c r="O74" s="40"/>
      <c r="P74" s="40"/>
      <c r="Q74" s="40"/>
      <c r="R74" s="40"/>
      <c r="S74" s="40"/>
      <c r="T74" s="40"/>
      <c r="U74" s="6"/>
    </row>
    <row r="75" spans="1:21" ht="15.75">
      <c r="A75" s="62"/>
      <c r="B75" s="65"/>
      <c r="C75" s="11" t="s">
        <v>67</v>
      </c>
      <c r="D75" s="38">
        <v>1</v>
      </c>
      <c r="E75" s="40">
        <v>5000</v>
      </c>
      <c r="F75" s="40">
        <v>5500</v>
      </c>
      <c r="G75" s="40">
        <v>6000</v>
      </c>
      <c r="H75" s="40">
        <v>6500</v>
      </c>
      <c r="I75" s="40">
        <v>7000</v>
      </c>
      <c r="J75" s="40">
        <v>7500</v>
      </c>
      <c r="K75" s="40">
        <v>9000</v>
      </c>
      <c r="L75" s="40">
        <v>25000</v>
      </c>
      <c r="M75" s="40"/>
      <c r="N75" s="40"/>
      <c r="O75" s="40"/>
      <c r="P75" s="40"/>
      <c r="Q75" s="40"/>
      <c r="R75" s="40"/>
      <c r="S75" s="40"/>
      <c r="T75" s="40"/>
      <c r="U75" s="6"/>
    </row>
    <row r="76" spans="1:21" ht="15.75">
      <c r="A76" s="62"/>
      <c r="B76" s="65"/>
      <c r="C76" s="11" t="s">
        <v>68</v>
      </c>
      <c r="D76" s="38">
        <v>1</v>
      </c>
      <c r="E76" s="40">
        <v>5000</v>
      </c>
      <c r="F76" s="40">
        <v>5500</v>
      </c>
      <c r="G76" s="40">
        <v>6000</v>
      </c>
      <c r="H76" s="40">
        <v>6500</v>
      </c>
      <c r="I76" s="40">
        <v>7000</v>
      </c>
      <c r="J76" s="40">
        <v>7500</v>
      </c>
      <c r="K76" s="40">
        <v>9000</v>
      </c>
      <c r="L76" s="40">
        <v>25000</v>
      </c>
      <c r="M76" s="40"/>
      <c r="N76" s="40"/>
      <c r="O76" s="40"/>
      <c r="P76" s="40"/>
      <c r="Q76" s="40"/>
      <c r="R76" s="40"/>
      <c r="S76" s="40"/>
      <c r="T76" s="40"/>
      <c r="U76" s="6"/>
    </row>
    <row r="77" spans="1:21" ht="15.75">
      <c r="A77" s="62"/>
      <c r="B77" s="65"/>
      <c r="C77" s="11" t="s">
        <v>69</v>
      </c>
      <c r="D77" s="38">
        <v>1</v>
      </c>
      <c r="E77" s="40">
        <v>5000</v>
      </c>
      <c r="F77" s="40">
        <v>5500</v>
      </c>
      <c r="G77" s="40">
        <v>6000</v>
      </c>
      <c r="H77" s="40">
        <v>6500</v>
      </c>
      <c r="I77" s="40">
        <v>7000</v>
      </c>
      <c r="J77" s="40">
        <v>7500</v>
      </c>
      <c r="K77" s="40">
        <v>9000</v>
      </c>
      <c r="L77" s="40">
        <v>25000</v>
      </c>
      <c r="M77" s="40"/>
      <c r="N77" s="40"/>
      <c r="O77" s="40"/>
      <c r="P77" s="40"/>
      <c r="Q77" s="40"/>
      <c r="R77" s="40"/>
      <c r="S77" s="40"/>
      <c r="T77" s="40"/>
      <c r="U77" s="6"/>
    </row>
    <row r="78" spans="1:21" ht="15.75">
      <c r="A78" s="63"/>
      <c r="B78" s="66"/>
      <c r="C78" s="11" t="s">
        <v>70</v>
      </c>
      <c r="D78" s="38">
        <v>1</v>
      </c>
      <c r="E78" s="40">
        <v>5000</v>
      </c>
      <c r="F78" s="40">
        <v>5500</v>
      </c>
      <c r="G78" s="40">
        <v>6000</v>
      </c>
      <c r="H78" s="40">
        <v>6500</v>
      </c>
      <c r="I78" s="40">
        <v>7000</v>
      </c>
      <c r="J78" s="40">
        <v>7500</v>
      </c>
      <c r="K78" s="40">
        <v>9000</v>
      </c>
      <c r="L78" s="40">
        <v>25000</v>
      </c>
      <c r="M78" s="40"/>
      <c r="N78" s="40"/>
      <c r="O78" s="40"/>
      <c r="P78" s="40"/>
      <c r="Q78" s="40"/>
      <c r="R78" s="40"/>
      <c r="S78" s="40"/>
      <c r="T78" s="40"/>
      <c r="U78" s="6"/>
    </row>
    <row r="79" spans="1:21" ht="15.75">
      <c r="A79" s="61">
        <v>9</v>
      </c>
      <c r="B79" s="64" t="s">
        <v>71</v>
      </c>
      <c r="C79" s="11" t="s">
        <v>71</v>
      </c>
      <c r="D79" s="38">
        <v>6</v>
      </c>
      <c r="E79" s="40">
        <v>5000</v>
      </c>
      <c r="F79" s="40">
        <v>5500</v>
      </c>
      <c r="G79" s="40">
        <v>6000</v>
      </c>
      <c r="H79" s="40">
        <v>6500</v>
      </c>
      <c r="I79" s="40">
        <v>7000</v>
      </c>
      <c r="J79" s="40">
        <v>7500</v>
      </c>
      <c r="K79" s="40">
        <v>9000</v>
      </c>
      <c r="L79" s="40">
        <v>25000</v>
      </c>
      <c r="M79" s="46"/>
      <c r="N79" s="46"/>
      <c r="O79" s="46"/>
      <c r="P79" s="46"/>
      <c r="Q79" s="46"/>
      <c r="R79" s="40">
        <v>70</v>
      </c>
      <c r="S79" s="40">
        <v>60</v>
      </c>
      <c r="T79" s="40">
        <v>50</v>
      </c>
      <c r="U79" s="6"/>
    </row>
    <row r="80" spans="1:21" ht="15.75">
      <c r="A80" s="62"/>
      <c r="B80" s="65"/>
      <c r="C80" s="11" t="s">
        <v>72</v>
      </c>
      <c r="D80" s="38">
        <v>1</v>
      </c>
      <c r="E80" s="40">
        <v>5000</v>
      </c>
      <c r="F80" s="40">
        <v>5500</v>
      </c>
      <c r="G80" s="40">
        <v>6000</v>
      </c>
      <c r="H80" s="40">
        <v>6500</v>
      </c>
      <c r="I80" s="40">
        <v>7000</v>
      </c>
      <c r="J80" s="40">
        <v>7500</v>
      </c>
      <c r="K80" s="40">
        <v>9000</v>
      </c>
      <c r="L80" s="40">
        <v>25000</v>
      </c>
      <c r="M80" s="46"/>
      <c r="N80" s="46"/>
      <c r="O80" s="46"/>
      <c r="P80" s="46"/>
      <c r="Q80" s="46"/>
      <c r="R80" s="46"/>
      <c r="S80" s="46"/>
      <c r="T80" s="40"/>
      <c r="U80" s="6"/>
    </row>
    <row r="81" spans="1:21" ht="15.75">
      <c r="A81" s="62"/>
      <c r="B81" s="65"/>
      <c r="C81" s="11" t="s">
        <v>73</v>
      </c>
      <c r="D81" s="38">
        <v>5</v>
      </c>
      <c r="E81" s="40">
        <v>5000</v>
      </c>
      <c r="F81" s="40">
        <v>5500</v>
      </c>
      <c r="G81" s="40">
        <v>6000</v>
      </c>
      <c r="H81" s="40">
        <v>6500</v>
      </c>
      <c r="I81" s="40">
        <v>7000</v>
      </c>
      <c r="J81" s="40">
        <v>7500</v>
      </c>
      <c r="K81" s="40">
        <v>9000</v>
      </c>
      <c r="L81" s="40">
        <v>25000</v>
      </c>
      <c r="M81" s="46"/>
      <c r="N81" s="46"/>
      <c r="O81" s="46"/>
      <c r="P81" s="46"/>
      <c r="Q81" s="46"/>
      <c r="R81" s="46"/>
      <c r="S81" s="46"/>
      <c r="T81" s="40"/>
      <c r="U81" s="6"/>
    </row>
    <row r="82" spans="1:21" ht="15.75">
      <c r="A82" s="62"/>
      <c r="B82" s="65"/>
      <c r="C82" s="11" t="s">
        <v>74</v>
      </c>
      <c r="D82" s="38">
        <v>1</v>
      </c>
      <c r="E82" s="40">
        <v>5000</v>
      </c>
      <c r="F82" s="40">
        <v>5500</v>
      </c>
      <c r="G82" s="40">
        <v>6000</v>
      </c>
      <c r="H82" s="40">
        <v>6500</v>
      </c>
      <c r="I82" s="40">
        <v>7000</v>
      </c>
      <c r="J82" s="40">
        <v>7500</v>
      </c>
      <c r="K82" s="40">
        <v>9000</v>
      </c>
      <c r="L82" s="40">
        <v>25000</v>
      </c>
      <c r="M82" s="46"/>
      <c r="N82" s="46"/>
      <c r="O82" s="46"/>
      <c r="P82" s="46"/>
      <c r="Q82" s="46"/>
      <c r="R82" s="46"/>
      <c r="S82" s="46"/>
      <c r="T82" s="40"/>
      <c r="U82" s="6"/>
    </row>
    <row r="83" spans="1:21" ht="15.75">
      <c r="A83" s="62"/>
      <c r="B83" s="65"/>
      <c r="C83" s="11" t="s">
        <v>75</v>
      </c>
      <c r="D83" s="38">
        <v>6</v>
      </c>
      <c r="E83" s="40">
        <v>5000</v>
      </c>
      <c r="F83" s="40">
        <v>5500</v>
      </c>
      <c r="G83" s="40">
        <v>6000</v>
      </c>
      <c r="H83" s="40">
        <v>6500</v>
      </c>
      <c r="I83" s="40">
        <v>7000</v>
      </c>
      <c r="J83" s="40">
        <v>7500</v>
      </c>
      <c r="K83" s="40">
        <v>9000</v>
      </c>
      <c r="L83" s="40">
        <v>25000</v>
      </c>
      <c r="M83" s="40">
        <v>6000</v>
      </c>
      <c r="N83" s="46"/>
      <c r="O83" s="46"/>
      <c r="P83" s="46"/>
      <c r="Q83" s="46"/>
      <c r="R83" s="46"/>
      <c r="S83" s="46"/>
      <c r="T83" s="40"/>
      <c r="U83" s="6"/>
    </row>
    <row r="84" spans="1:21" ht="15.75">
      <c r="A84" s="63"/>
      <c r="B84" s="66"/>
      <c r="C84" s="11" t="s">
        <v>76</v>
      </c>
      <c r="D84" s="38">
        <v>2</v>
      </c>
      <c r="E84" s="40">
        <v>5000</v>
      </c>
      <c r="F84" s="40">
        <v>5500</v>
      </c>
      <c r="G84" s="40">
        <v>6000</v>
      </c>
      <c r="H84" s="40">
        <v>6500</v>
      </c>
      <c r="I84" s="40">
        <v>7000</v>
      </c>
      <c r="J84" s="40">
        <v>7500</v>
      </c>
      <c r="K84" s="40">
        <v>9000</v>
      </c>
      <c r="L84" s="40">
        <v>25000</v>
      </c>
      <c r="M84" s="46"/>
      <c r="N84" s="46"/>
      <c r="O84" s="46"/>
      <c r="P84" s="46"/>
      <c r="Q84" s="46"/>
      <c r="R84" s="46"/>
      <c r="S84" s="46"/>
      <c r="T84" s="40"/>
      <c r="U84" s="6"/>
    </row>
    <row r="85" spans="1:21" ht="15.75">
      <c r="A85" s="8">
        <v>10</v>
      </c>
      <c r="B85" s="12" t="s">
        <v>100</v>
      </c>
      <c r="C85" s="11" t="s">
        <v>100</v>
      </c>
      <c r="D85" s="38">
        <v>10</v>
      </c>
      <c r="E85" s="40">
        <v>6000</v>
      </c>
      <c r="F85" s="40">
        <v>8000</v>
      </c>
      <c r="G85" s="40">
        <v>10000</v>
      </c>
      <c r="H85" s="40">
        <v>12000</v>
      </c>
      <c r="I85" s="40">
        <v>14000</v>
      </c>
      <c r="J85" s="40">
        <v>15000</v>
      </c>
      <c r="K85" s="40">
        <v>18000</v>
      </c>
      <c r="L85" s="40">
        <v>30000</v>
      </c>
      <c r="M85" s="40">
        <v>6000</v>
      </c>
      <c r="N85" s="40"/>
      <c r="O85" s="40"/>
      <c r="P85" s="40"/>
      <c r="Q85" s="40"/>
      <c r="R85" s="40">
        <v>70</v>
      </c>
      <c r="S85" s="40">
        <v>60</v>
      </c>
      <c r="T85" s="40">
        <v>50</v>
      </c>
      <c r="U85" s="6"/>
    </row>
    <row r="86" spans="1:21" ht="15.75">
      <c r="A86" s="61">
        <v>11</v>
      </c>
      <c r="B86" s="64" t="s">
        <v>77</v>
      </c>
      <c r="C86" s="11" t="s">
        <v>77</v>
      </c>
      <c r="D86" s="38">
        <v>3</v>
      </c>
      <c r="E86" s="40">
        <v>6000</v>
      </c>
      <c r="F86" s="40">
        <v>8000</v>
      </c>
      <c r="G86" s="40">
        <v>10000</v>
      </c>
      <c r="H86" s="40">
        <v>12000</v>
      </c>
      <c r="I86" s="40">
        <v>14000</v>
      </c>
      <c r="J86" s="40">
        <v>15000</v>
      </c>
      <c r="K86" s="40">
        <v>18000</v>
      </c>
      <c r="L86" s="40">
        <v>30000</v>
      </c>
      <c r="M86" s="40"/>
      <c r="N86" s="40"/>
      <c r="O86" s="40">
        <v>8000</v>
      </c>
      <c r="P86" s="40">
        <v>10000</v>
      </c>
      <c r="Q86" s="40"/>
      <c r="R86" s="40">
        <v>80</v>
      </c>
      <c r="S86" s="40">
        <v>70</v>
      </c>
      <c r="T86" s="40">
        <v>70</v>
      </c>
      <c r="U86" s="6"/>
    </row>
    <row r="87" spans="1:21" ht="15.75">
      <c r="A87" s="62"/>
      <c r="B87" s="65"/>
      <c r="C87" s="11" t="s">
        <v>78</v>
      </c>
      <c r="D87" s="38">
        <v>2</v>
      </c>
      <c r="E87" s="40">
        <v>5000</v>
      </c>
      <c r="F87" s="40">
        <v>5500</v>
      </c>
      <c r="G87" s="40">
        <v>6000</v>
      </c>
      <c r="H87" s="40">
        <v>6500</v>
      </c>
      <c r="I87" s="40">
        <v>7000</v>
      </c>
      <c r="J87" s="40">
        <v>7500</v>
      </c>
      <c r="K87" s="40">
        <v>9000</v>
      </c>
      <c r="L87" s="40">
        <v>25000</v>
      </c>
      <c r="M87" s="40"/>
      <c r="N87" s="40"/>
      <c r="O87" s="40"/>
      <c r="P87" s="40"/>
      <c r="Q87" s="40"/>
      <c r="R87" s="40"/>
      <c r="S87" s="40"/>
      <c r="T87" s="40"/>
      <c r="U87" s="6"/>
    </row>
    <row r="88" spans="1:21" ht="15.75">
      <c r="A88" s="62"/>
      <c r="B88" s="65"/>
      <c r="C88" s="11" t="s">
        <v>79</v>
      </c>
      <c r="D88" s="38">
        <v>2</v>
      </c>
      <c r="E88" s="40">
        <v>5000</v>
      </c>
      <c r="F88" s="40">
        <v>5500</v>
      </c>
      <c r="G88" s="40">
        <v>6000</v>
      </c>
      <c r="H88" s="40">
        <v>6500</v>
      </c>
      <c r="I88" s="40">
        <v>7000</v>
      </c>
      <c r="J88" s="40">
        <v>7500</v>
      </c>
      <c r="K88" s="40">
        <v>9000</v>
      </c>
      <c r="L88" s="40">
        <v>25000</v>
      </c>
      <c r="M88" s="40"/>
      <c r="N88" s="40"/>
      <c r="O88" s="40"/>
      <c r="P88" s="40"/>
      <c r="Q88" s="40"/>
      <c r="R88" s="40"/>
      <c r="S88" s="40"/>
      <c r="T88" s="40"/>
      <c r="U88" s="6"/>
    </row>
    <row r="89" spans="1:21" ht="15.75">
      <c r="A89" s="62"/>
      <c r="B89" s="65"/>
      <c r="C89" s="11" t="s">
        <v>80</v>
      </c>
      <c r="D89" s="38">
        <v>2</v>
      </c>
      <c r="E89" s="40">
        <v>5000</v>
      </c>
      <c r="F89" s="40">
        <v>5500</v>
      </c>
      <c r="G89" s="40">
        <v>6000</v>
      </c>
      <c r="H89" s="40">
        <v>6500</v>
      </c>
      <c r="I89" s="40">
        <v>7000</v>
      </c>
      <c r="J89" s="40">
        <v>7500</v>
      </c>
      <c r="K89" s="40">
        <v>9000</v>
      </c>
      <c r="L89" s="40">
        <v>25000</v>
      </c>
      <c r="M89" s="40"/>
      <c r="N89" s="40"/>
      <c r="O89" s="40"/>
      <c r="P89" s="40"/>
      <c r="Q89" s="40"/>
      <c r="R89" s="40"/>
      <c r="S89" s="40"/>
      <c r="T89" s="40"/>
      <c r="U89" s="6"/>
    </row>
    <row r="90" spans="1:21" ht="15.75">
      <c r="A90" s="62"/>
      <c r="B90" s="65"/>
      <c r="C90" s="11" t="s">
        <v>101</v>
      </c>
      <c r="D90" s="38">
        <v>5</v>
      </c>
      <c r="E90" s="40">
        <v>6000</v>
      </c>
      <c r="F90" s="40">
        <v>8000</v>
      </c>
      <c r="G90" s="40">
        <v>10000</v>
      </c>
      <c r="H90" s="40">
        <v>12000</v>
      </c>
      <c r="I90" s="40">
        <v>14000</v>
      </c>
      <c r="J90" s="40">
        <v>15000</v>
      </c>
      <c r="K90" s="40">
        <v>18000</v>
      </c>
      <c r="L90" s="40">
        <v>30000</v>
      </c>
      <c r="M90" s="40">
        <v>6000</v>
      </c>
      <c r="N90" s="40"/>
      <c r="O90" s="40"/>
      <c r="P90" s="40"/>
      <c r="Q90" s="40"/>
      <c r="R90" s="40"/>
      <c r="S90" s="40"/>
      <c r="T90" s="40"/>
      <c r="U90" s="6"/>
    </row>
    <row r="91" spans="1:21" ht="15.75">
      <c r="A91" s="62"/>
      <c r="B91" s="65"/>
      <c r="C91" s="11" t="s">
        <v>81</v>
      </c>
      <c r="D91" s="38">
        <v>2</v>
      </c>
      <c r="E91" s="40">
        <v>5000</v>
      </c>
      <c r="F91" s="40">
        <v>5500</v>
      </c>
      <c r="G91" s="40">
        <v>6000</v>
      </c>
      <c r="H91" s="40">
        <v>6500</v>
      </c>
      <c r="I91" s="40">
        <v>7000</v>
      </c>
      <c r="J91" s="40">
        <v>7500</v>
      </c>
      <c r="K91" s="40">
        <v>9000</v>
      </c>
      <c r="L91" s="40">
        <v>25000</v>
      </c>
      <c r="M91" s="40"/>
      <c r="N91" s="40"/>
      <c r="O91" s="40"/>
      <c r="P91" s="40"/>
      <c r="Q91" s="40"/>
      <c r="R91" s="40"/>
      <c r="S91" s="40"/>
      <c r="T91" s="40"/>
      <c r="U91" s="6"/>
    </row>
    <row r="92" spans="1:21" ht="15.75">
      <c r="A92" s="62"/>
      <c r="B92" s="65"/>
      <c r="C92" s="11" t="s">
        <v>82</v>
      </c>
      <c r="D92" s="38">
        <v>2</v>
      </c>
      <c r="E92" s="40">
        <v>5000</v>
      </c>
      <c r="F92" s="40">
        <v>5500</v>
      </c>
      <c r="G92" s="40">
        <v>6000</v>
      </c>
      <c r="H92" s="40">
        <v>6500</v>
      </c>
      <c r="I92" s="40">
        <v>7000</v>
      </c>
      <c r="J92" s="40">
        <v>7500</v>
      </c>
      <c r="K92" s="40">
        <v>9000</v>
      </c>
      <c r="L92" s="40">
        <v>25000</v>
      </c>
      <c r="M92" s="40"/>
      <c r="N92" s="40"/>
      <c r="O92" s="40"/>
      <c r="P92" s="40"/>
      <c r="Q92" s="40"/>
      <c r="R92" s="40"/>
      <c r="S92" s="40"/>
      <c r="T92" s="40"/>
      <c r="U92" s="6"/>
    </row>
    <row r="93" spans="1:21" ht="15.75">
      <c r="A93" s="63"/>
      <c r="B93" s="66"/>
      <c r="C93" s="11" t="s">
        <v>83</v>
      </c>
      <c r="D93" s="38">
        <v>5</v>
      </c>
      <c r="E93" s="40">
        <v>6000</v>
      </c>
      <c r="F93" s="40">
        <v>8000</v>
      </c>
      <c r="G93" s="40">
        <v>10000</v>
      </c>
      <c r="H93" s="40">
        <v>12000</v>
      </c>
      <c r="I93" s="40">
        <v>14000</v>
      </c>
      <c r="J93" s="40">
        <v>15000</v>
      </c>
      <c r="K93" s="40">
        <v>18000</v>
      </c>
      <c r="L93" s="40">
        <v>30000</v>
      </c>
      <c r="M93" s="40">
        <v>6000</v>
      </c>
      <c r="N93" s="40"/>
      <c r="O93" s="40"/>
      <c r="P93" s="40"/>
      <c r="Q93" s="40"/>
      <c r="R93" s="40"/>
      <c r="S93" s="40"/>
      <c r="T93" s="40"/>
      <c r="U93" s="6"/>
    </row>
    <row r="94" spans="1:21" ht="15.75">
      <c r="A94" s="61">
        <v>12</v>
      </c>
      <c r="B94" s="64" t="s">
        <v>84</v>
      </c>
      <c r="C94" s="11" t="s">
        <v>84</v>
      </c>
      <c r="D94" s="38">
        <v>2</v>
      </c>
      <c r="E94" s="40">
        <v>6000</v>
      </c>
      <c r="F94" s="40">
        <v>8000</v>
      </c>
      <c r="G94" s="40">
        <v>10000</v>
      </c>
      <c r="H94" s="40">
        <v>12000</v>
      </c>
      <c r="I94" s="40">
        <v>14000</v>
      </c>
      <c r="J94" s="40">
        <v>15000</v>
      </c>
      <c r="K94" s="40">
        <v>18000</v>
      </c>
      <c r="L94" s="40">
        <v>30000</v>
      </c>
      <c r="M94" s="40">
        <v>6000</v>
      </c>
      <c r="N94" s="40"/>
      <c r="O94" s="40">
        <v>8000</v>
      </c>
      <c r="P94" s="40">
        <v>9000</v>
      </c>
      <c r="Q94" s="40"/>
      <c r="R94" s="40">
        <v>70</v>
      </c>
      <c r="S94" s="40">
        <v>60</v>
      </c>
      <c r="T94" s="40">
        <v>50</v>
      </c>
      <c r="U94" s="6"/>
    </row>
    <row r="95" spans="1:21" ht="15.75">
      <c r="A95" s="62"/>
      <c r="B95" s="65"/>
      <c r="C95" s="11" t="s">
        <v>102</v>
      </c>
      <c r="D95" s="38">
        <v>1.5</v>
      </c>
      <c r="E95" s="40">
        <v>5000</v>
      </c>
      <c r="F95" s="40">
        <v>5500</v>
      </c>
      <c r="G95" s="40">
        <v>6000</v>
      </c>
      <c r="H95" s="40">
        <v>6500</v>
      </c>
      <c r="I95" s="40">
        <v>7000</v>
      </c>
      <c r="J95" s="40">
        <v>7500</v>
      </c>
      <c r="K95" s="40">
        <v>9000</v>
      </c>
      <c r="L95" s="40">
        <v>25000</v>
      </c>
      <c r="M95" s="40"/>
      <c r="N95" s="40"/>
      <c r="O95" s="40"/>
      <c r="P95" s="40"/>
      <c r="Q95" s="40"/>
      <c r="R95" s="40"/>
      <c r="S95" s="40"/>
      <c r="T95" s="40"/>
      <c r="U95" s="6"/>
    </row>
    <row r="96" spans="1:21" ht="15.75">
      <c r="A96" s="62"/>
      <c r="B96" s="65"/>
      <c r="C96" s="11" t="s">
        <v>85</v>
      </c>
      <c r="D96" s="38">
        <v>1.5</v>
      </c>
      <c r="E96" s="40">
        <v>5000</v>
      </c>
      <c r="F96" s="40">
        <v>5500</v>
      </c>
      <c r="G96" s="40">
        <v>6000</v>
      </c>
      <c r="H96" s="40">
        <v>6500</v>
      </c>
      <c r="I96" s="40">
        <v>7000</v>
      </c>
      <c r="J96" s="40">
        <v>7500</v>
      </c>
      <c r="K96" s="40">
        <v>9000</v>
      </c>
      <c r="L96" s="40">
        <v>25000</v>
      </c>
      <c r="M96" s="40"/>
      <c r="N96" s="40"/>
      <c r="O96" s="40"/>
      <c r="P96" s="40"/>
      <c r="Q96" s="40"/>
      <c r="R96" s="40"/>
      <c r="S96" s="40"/>
      <c r="T96" s="40"/>
      <c r="U96" s="6"/>
    </row>
    <row r="97" spans="1:21" ht="15.75">
      <c r="A97" s="63"/>
      <c r="B97" s="66"/>
      <c r="C97" s="11" t="s">
        <v>86</v>
      </c>
      <c r="D97" s="38">
        <v>1.5</v>
      </c>
      <c r="E97" s="40">
        <v>5000</v>
      </c>
      <c r="F97" s="40">
        <v>5500</v>
      </c>
      <c r="G97" s="40">
        <v>6000</v>
      </c>
      <c r="H97" s="40">
        <v>6500</v>
      </c>
      <c r="I97" s="40">
        <v>7000</v>
      </c>
      <c r="J97" s="40">
        <v>7500</v>
      </c>
      <c r="K97" s="40">
        <v>9000</v>
      </c>
      <c r="L97" s="40">
        <v>25000</v>
      </c>
      <c r="M97" s="40"/>
      <c r="N97" s="40"/>
      <c r="O97" s="40"/>
      <c r="P97" s="40"/>
      <c r="Q97" s="40"/>
      <c r="R97" s="40"/>
      <c r="S97" s="40"/>
      <c r="T97" s="40"/>
      <c r="U97" s="6"/>
    </row>
    <row r="98" spans="1:21" ht="15.75">
      <c r="A98" s="61">
        <v>13</v>
      </c>
      <c r="B98" s="64" t="s">
        <v>87</v>
      </c>
      <c r="C98" s="14" t="s">
        <v>87</v>
      </c>
      <c r="D98" s="38">
        <v>1.5</v>
      </c>
      <c r="E98" s="40">
        <v>5000</v>
      </c>
      <c r="F98" s="40">
        <v>5500</v>
      </c>
      <c r="G98" s="40">
        <v>6000</v>
      </c>
      <c r="H98" s="40">
        <v>6500</v>
      </c>
      <c r="I98" s="40">
        <v>7000</v>
      </c>
      <c r="J98" s="40">
        <v>7500</v>
      </c>
      <c r="K98" s="40">
        <v>9000</v>
      </c>
      <c r="L98" s="40">
        <v>25000</v>
      </c>
      <c r="M98" s="40"/>
      <c r="N98" s="40">
        <v>5000</v>
      </c>
      <c r="O98" s="40">
        <v>8000</v>
      </c>
      <c r="P98" s="40">
        <v>9000</v>
      </c>
      <c r="Q98" s="40"/>
      <c r="R98" s="40">
        <v>70</v>
      </c>
      <c r="S98" s="40">
        <v>60</v>
      </c>
      <c r="T98" s="40">
        <v>50</v>
      </c>
      <c r="U98" s="6"/>
    </row>
    <row r="99" spans="1:21" ht="15.75">
      <c r="A99" s="62"/>
      <c r="B99" s="65"/>
      <c r="C99" s="11" t="s">
        <v>88</v>
      </c>
      <c r="D99" s="38">
        <v>1.5</v>
      </c>
      <c r="E99" s="40">
        <v>5000</v>
      </c>
      <c r="F99" s="40">
        <v>5500</v>
      </c>
      <c r="G99" s="40">
        <v>6000</v>
      </c>
      <c r="H99" s="40">
        <v>6500</v>
      </c>
      <c r="I99" s="40">
        <v>7000</v>
      </c>
      <c r="J99" s="40">
        <v>7500</v>
      </c>
      <c r="K99" s="40">
        <v>9000</v>
      </c>
      <c r="L99" s="40">
        <v>25000</v>
      </c>
      <c r="M99" s="40"/>
      <c r="N99" s="40"/>
      <c r="O99" s="40"/>
      <c r="P99" s="40"/>
      <c r="Q99" s="40"/>
      <c r="R99" s="40"/>
      <c r="S99" s="40"/>
      <c r="T99" s="40"/>
      <c r="U99" s="6"/>
    </row>
    <row r="100" spans="1:21" ht="15.75">
      <c r="A100" s="63"/>
      <c r="B100" s="66"/>
      <c r="C100" s="11" t="s">
        <v>89</v>
      </c>
      <c r="D100" s="38">
        <v>1.5</v>
      </c>
      <c r="E100" s="40">
        <v>5000</v>
      </c>
      <c r="F100" s="40">
        <v>5500</v>
      </c>
      <c r="G100" s="40">
        <v>6000</v>
      </c>
      <c r="H100" s="40">
        <v>6500</v>
      </c>
      <c r="I100" s="40">
        <v>7000</v>
      </c>
      <c r="J100" s="40">
        <v>7500</v>
      </c>
      <c r="K100" s="40">
        <v>9000</v>
      </c>
      <c r="L100" s="40">
        <v>25000</v>
      </c>
      <c r="M100" s="40"/>
      <c r="N100" s="40"/>
      <c r="O100" s="40"/>
      <c r="P100" s="40"/>
      <c r="Q100" s="40"/>
      <c r="R100" s="40"/>
      <c r="S100" s="40"/>
      <c r="T100" s="40"/>
      <c r="U100" s="6"/>
    </row>
    <row r="101" spans="1:21" ht="15.75">
      <c r="A101" s="61">
        <v>14</v>
      </c>
      <c r="B101" s="64" t="s">
        <v>90</v>
      </c>
      <c r="C101" s="11" t="s">
        <v>90</v>
      </c>
      <c r="D101" s="38">
        <v>2</v>
      </c>
      <c r="E101" s="40">
        <v>6000</v>
      </c>
      <c r="F101" s="40">
        <v>8000</v>
      </c>
      <c r="G101" s="40">
        <v>10000</v>
      </c>
      <c r="H101" s="40">
        <v>12000</v>
      </c>
      <c r="I101" s="40">
        <v>14000</v>
      </c>
      <c r="J101" s="40">
        <v>15000</v>
      </c>
      <c r="K101" s="40">
        <v>18000</v>
      </c>
      <c r="L101" s="40">
        <v>30000</v>
      </c>
      <c r="M101" s="40"/>
      <c r="N101" s="40"/>
      <c r="O101" s="40">
        <v>8000</v>
      </c>
      <c r="P101" s="40">
        <v>9000</v>
      </c>
      <c r="Q101" s="40"/>
      <c r="R101" s="40">
        <v>70</v>
      </c>
      <c r="S101" s="40">
        <v>60</v>
      </c>
      <c r="T101" s="40">
        <v>50</v>
      </c>
      <c r="U101" s="6"/>
    </row>
    <row r="102" spans="1:21" ht="15.75">
      <c r="A102" s="62"/>
      <c r="B102" s="65"/>
      <c r="C102" s="11" t="s">
        <v>91</v>
      </c>
      <c r="D102" s="38">
        <v>1.5</v>
      </c>
      <c r="E102" s="40">
        <v>5000</v>
      </c>
      <c r="F102" s="40">
        <v>5500</v>
      </c>
      <c r="G102" s="40">
        <v>6000</v>
      </c>
      <c r="H102" s="40">
        <v>6500</v>
      </c>
      <c r="I102" s="40">
        <v>7000</v>
      </c>
      <c r="J102" s="40">
        <v>7500</v>
      </c>
      <c r="K102" s="40">
        <v>9000</v>
      </c>
      <c r="L102" s="40">
        <v>25000</v>
      </c>
      <c r="M102" s="40"/>
      <c r="N102" s="40"/>
      <c r="O102" s="40"/>
      <c r="P102" s="40"/>
      <c r="Q102" s="40"/>
      <c r="R102" s="40"/>
      <c r="S102" s="40"/>
      <c r="T102" s="40"/>
      <c r="U102" s="6"/>
    </row>
    <row r="103" spans="1:21" ht="15.75">
      <c r="A103" s="62"/>
      <c r="B103" s="65"/>
      <c r="C103" s="11" t="s">
        <v>92</v>
      </c>
      <c r="D103" s="38">
        <v>1.5</v>
      </c>
      <c r="E103" s="40">
        <v>5000</v>
      </c>
      <c r="F103" s="40">
        <v>5500</v>
      </c>
      <c r="G103" s="40">
        <v>6000</v>
      </c>
      <c r="H103" s="40">
        <v>6500</v>
      </c>
      <c r="I103" s="40">
        <v>7000</v>
      </c>
      <c r="J103" s="40">
        <v>7500</v>
      </c>
      <c r="K103" s="40">
        <v>9000</v>
      </c>
      <c r="L103" s="40">
        <v>25000</v>
      </c>
      <c r="M103" s="40"/>
      <c r="N103" s="40"/>
      <c r="O103" s="40"/>
      <c r="P103" s="40"/>
      <c r="Q103" s="40"/>
      <c r="R103" s="40"/>
      <c r="S103" s="40"/>
      <c r="T103" s="40"/>
      <c r="U103" s="6"/>
    </row>
    <row r="104" spans="1:21" ht="15.75">
      <c r="A104" s="62"/>
      <c r="B104" s="65"/>
      <c r="C104" s="11" t="s">
        <v>93</v>
      </c>
      <c r="D104" s="38">
        <v>1.5</v>
      </c>
      <c r="E104" s="40">
        <v>5000</v>
      </c>
      <c r="F104" s="40">
        <v>5500</v>
      </c>
      <c r="G104" s="40">
        <v>6000</v>
      </c>
      <c r="H104" s="40">
        <v>6500</v>
      </c>
      <c r="I104" s="40">
        <v>7000</v>
      </c>
      <c r="J104" s="40">
        <v>7500</v>
      </c>
      <c r="K104" s="40">
        <v>9000</v>
      </c>
      <c r="L104" s="40">
        <v>25000</v>
      </c>
      <c r="M104" s="40"/>
      <c r="N104" s="40"/>
      <c r="O104" s="40"/>
      <c r="P104" s="40"/>
      <c r="Q104" s="40"/>
      <c r="R104" s="40"/>
      <c r="S104" s="40"/>
      <c r="T104" s="40"/>
      <c r="U104" s="6"/>
    </row>
    <row r="105" spans="1:21" ht="15.75">
      <c r="A105" s="63"/>
      <c r="B105" s="66"/>
      <c r="C105" s="11" t="s">
        <v>94</v>
      </c>
      <c r="D105" s="38">
        <v>1.5</v>
      </c>
      <c r="E105" s="40">
        <v>5000</v>
      </c>
      <c r="F105" s="40">
        <v>5500</v>
      </c>
      <c r="G105" s="40">
        <v>6000</v>
      </c>
      <c r="H105" s="40">
        <v>6500</v>
      </c>
      <c r="I105" s="40">
        <v>7000</v>
      </c>
      <c r="J105" s="40">
        <v>7500</v>
      </c>
      <c r="K105" s="40">
        <v>9000</v>
      </c>
      <c r="L105" s="40">
        <v>25000</v>
      </c>
      <c r="M105" s="40"/>
      <c r="N105" s="40"/>
      <c r="O105" s="40"/>
      <c r="P105" s="40"/>
      <c r="Q105" s="40"/>
      <c r="R105" s="40"/>
      <c r="S105" s="40"/>
      <c r="T105" s="40"/>
      <c r="U105" s="6"/>
    </row>
    <row r="106" spans="1:21" ht="12.75">
      <c r="A106" s="5"/>
      <c r="B106" s="6"/>
      <c r="C106" s="6"/>
      <c r="D106" s="5"/>
      <c r="E106" s="5"/>
      <c r="F106" s="5"/>
      <c r="G106" s="5"/>
      <c r="H106" s="7"/>
      <c r="I106" s="7"/>
      <c r="J106" s="7"/>
      <c r="K106" s="7"/>
      <c r="L106" s="7"/>
      <c r="M106" s="7"/>
      <c r="N106" s="7"/>
      <c r="O106" s="7"/>
      <c r="P106" s="7"/>
      <c r="Q106" s="7"/>
      <c r="R106" s="7"/>
      <c r="S106" s="7"/>
      <c r="T106" s="7"/>
      <c r="U106" s="6"/>
    </row>
    <row r="107" spans="1:21" ht="12.75">
      <c r="A107" s="5" t="s">
        <v>106</v>
      </c>
      <c r="B107" s="5"/>
      <c r="C107" s="6"/>
      <c r="D107" s="5"/>
      <c r="E107" s="5"/>
      <c r="F107" s="5"/>
      <c r="G107" s="5"/>
      <c r="H107" s="7"/>
      <c r="I107" s="7"/>
      <c r="J107" s="7"/>
      <c r="K107" s="7"/>
      <c r="L107" s="7"/>
      <c r="M107" s="7"/>
      <c r="N107" s="7"/>
      <c r="O107" s="7"/>
      <c r="P107" s="7"/>
      <c r="Q107" s="7"/>
      <c r="R107" s="7"/>
      <c r="S107" s="7"/>
      <c r="T107" s="7"/>
      <c r="U107" s="6"/>
    </row>
    <row r="108" spans="1:21" ht="12.75">
      <c r="A108" s="5"/>
      <c r="B108" s="23" t="s">
        <v>113</v>
      </c>
      <c r="D108" s="5"/>
      <c r="E108" s="5"/>
      <c r="F108" s="5"/>
      <c r="G108" s="5"/>
      <c r="H108" s="7"/>
      <c r="I108" s="7"/>
      <c r="J108" s="7"/>
      <c r="K108" s="7"/>
      <c r="L108" s="7"/>
      <c r="M108" s="7"/>
      <c r="N108" s="7"/>
      <c r="O108" s="7"/>
      <c r="P108" s="7"/>
      <c r="Q108" s="7"/>
      <c r="R108" s="7"/>
      <c r="S108" s="7"/>
      <c r="T108" s="7"/>
      <c r="U108" s="6"/>
    </row>
    <row r="109" spans="1:21" ht="12.75">
      <c r="A109" s="5"/>
      <c r="B109" s="6" t="s">
        <v>127</v>
      </c>
      <c r="D109" s="5"/>
      <c r="E109" s="5"/>
      <c r="F109" s="5"/>
      <c r="G109" s="5"/>
      <c r="H109" s="7"/>
      <c r="I109" s="7"/>
      <c r="J109" s="7"/>
      <c r="K109" s="7"/>
      <c r="L109" s="7"/>
      <c r="M109" s="7"/>
      <c r="N109" s="7"/>
      <c r="O109" s="7"/>
      <c r="P109" s="7"/>
      <c r="Q109" s="7"/>
      <c r="R109" s="7"/>
      <c r="S109" s="7"/>
      <c r="T109" s="7"/>
      <c r="U109" s="6"/>
    </row>
    <row r="110" spans="1:21" ht="12.75">
      <c r="A110" s="5"/>
      <c r="B110" s="6" t="s">
        <v>110</v>
      </c>
      <c r="D110" s="15"/>
      <c r="E110" s="16"/>
      <c r="F110" s="16"/>
      <c r="G110" s="16"/>
      <c r="H110" s="17"/>
      <c r="I110" s="17"/>
      <c r="J110" s="17"/>
      <c r="K110" s="18"/>
      <c r="L110" s="18"/>
      <c r="M110" s="17"/>
      <c r="N110" s="17"/>
      <c r="O110" s="17"/>
      <c r="P110" s="17"/>
      <c r="Q110" s="17"/>
      <c r="R110" s="7"/>
      <c r="S110" s="7"/>
      <c r="T110" s="7"/>
      <c r="U110" s="6"/>
    </row>
    <row r="111" spans="1:21" ht="12.75">
      <c r="A111" s="5"/>
      <c r="B111" s="6" t="s">
        <v>111</v>
      </c>
      <c r="D111" s="15"/>
      <c r="E111" s="16"/>
      <c r="F111" s="16"/>
      <c r="G111" s="16"/>
      <c r="H111" s="17"/>
      <c r="I111" s="17"/>
      <c r="J111" s="17"/>
      <c r="K111" s="18"/>
      <c r="L111" s="18"/>
      <c r="M111" s="17"/>
      <c r="N111" s="17"/>
      <c r="O111" s="17"/>
      <c r="P111" s="17"/>
      <c r="Q111" s="17"/>
      <c r="R111" s="7"/>
      <c r="S111" s="7"/>
      <c r="T111" s="7"/>
      <c r="U111" s="6"/>
    </row>
    <row r="112" spans="1:21" ht="12.75">
      <c r="A112" s="5"/>
      <c r="B112" s="1" t="s">
        <v>131</v>
      </c>
      <c r="D112" s="15"/>
      <c r="E112" s="16"/>
      <c r="F112" s="16"/>
      <c r="G112" s="16"/>
      <c r="H112" s="17"/>
      <c r="I112" s="17"/>
      <c r="J112" s="17"/>
      <c r="K112" s="18"/>
      <c r="L112" s="18"/>
      <c r="M112" s="17"/>
      <c r="N112" s="17"/>
      <c r="O112" s="17"/>
      <c r="P112" s="17"/>
      <c r="Q112" s="17"/>
      <c r="R112" s="7"/>
      <c r="S112" s="7"/>
      <c r="T112" s="7"/>
      <c r="U112" s="6"/>
    </row>
    <row r="113" spans="1:21" ht="20.25">
      <c r="A113" s="5"/>
      <c r="B113" s="6"/>
      <c r="C113" s="6"/>
      <c r="D113" s="5"/>
      <c r="E113" s="5"/>
      <c r="F113" s="5"/>
      <c r="G113" s="5"/>
      <c r="H113" s="7"/>
      <c r="I113" s="7"/>
      <c r="J113" s="7"/>
      <c r="K113" s="7"/>
      <c r="L113" s="7"/>
      <c r="M113" s="7"/>
      <c r="N113" s="7"/>
      <c r="O113" s="7"/>
      <c r="P113" s="7"/>
      <c r="Q113" s="7"/>
      <c r="R113" s="19" t="s">
        <v>9</v>
      </c>
      <c r="S113" s="19"/>
      <c r="T113" s="7"/>
      <c r="U113" s="6"/>
    </row>
    <row r="114" spans="1:21" ht="12.75" customHeight="1">
      <c r="A114" s="73" t="s">
        <v>121</v>
      </c>
      <c r="B114" s="73"/>
      <c r="C114" s="73"/>
      <c r="D114" s="73"/>
      <c r="E114" s="73"/>
      <c r="F114" s="73"/>
      <c r="G114" s="73"/>
      <c r="H114" s="73"/>
      <c r="I114" s="73"/>
      <c r="J114" s="73"/>
      <c r="K114" s="73"/>
      <c r="L114" s="47"/>
      <c r="M114" s="47"/>
      <c r="N114" s="7"/>
      <c r="O114" s="7"/>
      <c r="P114" s="7"/>
      <c r="Q114" s="7"/>
      <c r="R114" s="7" t="s">
        <v>13</v>
      </c>
      <c r="S114" s="7"/>
      <c r="T114" s="7"/>
      <c r="U114" s="6"/>
    </row>
    <row r="115" spans="1:21" ht="12.75" customHeight="1">
      <c r="A115" s="60" t="s">
        <v>4</v>
      </c>
      <c r="B115" s="60" t="s">
        <v>10</v>
      </c>
      <c r="C115" s="60"/>
      <c r="D115" s="60" t="s">
        <v>122</v>
      </c>
      <c r="E115" s="60"/>
      <c r="F115" s="60"/>
      <c r="G115" s="60"/>
      <c r="H115" s="60"/>
      <c r="I115" s="60"/>
      <c r="J115" s="60"/>
      <c r="K115" s="60"/>
      <c r="L115" s="20"/>
      <c r="M115" s="20"/>
      <c r="N115" s="7"/>
      <c r="O115" s="7"/>
      <c r="P115" s="7"/>
      <c r="Q115" s="7"/>
      <c r="R115" s="7"/>
      <c r="S115" s="7"/>
      <c r="T115" s="7"/>
      <c r="U115" s="6"/>
    </row>
    <row r="116" spans="1:13" ht="12.75" customHeight="1">
      <c r="A116" s="60"/>
      <c r="B116" s="60"/>
      <c r="C116" s="60"/>
      <c r="D116" s="60" t="s">
        <v>123</v>
      </c>
      <c r="E116" s="60"/>
      <c r="F116" s="60" t="s">
        <v>124</v>
      </c>
      <c r="G116" s="60"/>
      <c r="H116" s="60" t="s">
        <v>125</v>
      </c>
      <c r="I116" s="60"/>
      <c r="J116" s="60" t="s">
        <v>126</v>
      </c>
      <c r="K116" s="60"/>
      <c r="L116" s="26"/>
      <c r="M116" s="26"/>
    </row>
    <row r="117" spans="1:13" ht="12.75">
      <c r="A117" s="60"/>
      <c r="B117" s="60"/>
      <c r="C117" s="60"/>
      <c r="D117" s="60"/>
      <c r="E117" s="60"/>
      <c r="F117" s="60"/>
      <c r="G117" s="60"/>
      <c r="H117" s="60"/>
      <c r="I117" s="60"/>
      <c r="J117" s="60"/>
      <c r="K117" s="60"/>
      <c r="L117" s="26"/>
      <c r="M117" s="26"/>
    </row>
    <row r="118" spans="1:13" ht="12.75">
      <c r="A118" s="60"/>
      <c r="B118" s="60"/>
      <c r="C118" s="60"/>
      <c r="D118" s="60" t="s">
        <v>7</v>
      </c>
      <c r="E118" s="60"/>
      <c r="F118" s="60" t="s">
        <v>7</v>
      </c>
      <c r="G118" s="60"/>
      <c r="H118" s="60" t="s">
        <v>7</v>
      </c>
      <c r="I118" s="60"/>
      <c r="J118" s="60" t="s">
        <v>7</v>
      </c>
      <c r="K118" s="60"/>
      <c r="L118" s="26"/>
      <c r="M118" s="26"/>
    </row>
    <row r="119" spans="1:11" ht="15.75">
      <c r="A119" s="9">
        <v>1</v>
      </c>
      <c r="B119" s="68" t="s">
        <v>14</v>
      </c>
      <c r="C119" s="69"/>
      <c r="D119" s="50">
        <v>0.1</v>
      </c>
      <c r="E119" s="50"/>
      <c r="F119" s="51">
        <v>0.08</v>
      </c>
      <c r="G119" s="52"/>
      <c r="H119" s="53">
        <v>0.15</v>
      </c>
      <c r="I119" s="54"/>
      <c r="J119" s="53">
        <v>0.2</v>
      </c>
      <c r="K119" s="54"/>
    </row>
    <row r="120" spans="1:23" ht="12.75">
      <c r="A120" s="34"/>
      <c r="B120" s="35"/>
      <c r="C120" s="35"/>
      <c r="D120" s="35"/>
      <c r="E120" s="35"/>
      <c r="F120" s="35"/>
      <c r="G120" s="35"/>
      <c r="H120" s="35"/>
      <c r="I120" s="35"/>
      <c r="J120" s="35"/>
      <c r="K120" s="36"/>
      <c r="L120" s="20"/>
      <c r="M120" s="20"/>
      <c r="N120" s="20"/>
      <c r="O120" s="20"/>
      <c r="P120" s="20"/>
      <c r="Q120" s="20"/>
      <c r="R120" s="20"/>
      <c r="S120" s="20"/>
      <c r="T120" s="20"/>
      <c r="U120" s="20"/>
      <c r="V120" s="20"/>
      <c r="W120" s="20"/>
    </row>
    <row r="121" spans="1:11" ht="12.75">
      <c r="A121" s="55" t="s">
        <v>109</v>
      </c>
      <c r="B121" s="67"/>
      <c r="C121" s="56"/>
      <c r="D121" s="59"/>
      <c r="E121" s="59"/>
      <c r="F121" s="55"/>
      <c r="G121" s="56"/>
      <c r="H121" s="57"/>
      <c r="I121" s="58"/>
      <c r="J121" s="57"/>
      <c r="K121" s="58"/>
    </row>
    <row r="122" spans="1:22" ht="15.75">
      <c r="A122" s="61">
        <v>1</v>
      </c>
      <c r="B122" s="64" t="s">
        <v>19</v>
      </c>
      <c r="C122" s="11" t="s">
        <v>19</v>
      </c>
      <c r="D122" s="53">
        <v>0.05405405405405406</v>
      </c>
      <c r="E122" s="54"/>
      <c r="F122" s="53">
        <v>0.04</v>
      </c>
      <c r="G122" s="54"/>
      <c r="H122" s="53">
        <v>0.05405405405405406</v>
      </c>
      <c r="I122" s="54"/>
      <c r="J122" s="53">
        <v>0.08</v>
      </c>
      <c r="K122" s="54"/>
      <c r="T122" s="1"/>
      <c r="U122" s="6"/>
      <c r="V122" s="1"/>
    </row>
    <row r="123" spans="1:22" ht="15.75">
      <c r="A123" s="62"/>
      <c r="B123" s="65"/>
      <c r="C123" s="11" t="s">
        <v>20</v>
      </c>
      <c r="D123" s="53">
        <v>0.05405405405405406</v>
      </c>
      <c r="E123" s="54"/>
      <c r="F123" s="53">
        <v>0.04</v>
      </c>
      <c r="G123" s="54"/>
      <c r="H123" s="53">
        <v>0.05405405405405406</v>
      </c>
      <c r="I123" s="54"/>
      <c r="J123" s="53">
        <v>0.08</v>
      </c>
      <c r="K123" s="54"/>
      <c r="T123" s="1"/>
      <c r="U123" s="6"/>
      <c r="V123" s="1"/>
    </row>
    <row r="124" spans="1:22" ht="15.75">
      <c r="A124" s="62"/>
      <c r="B124" s="65"/>
      <c r="C124" s="11" t="s">
        <v>21</v>
      </c>
      <c r="D124" s="53">
        <v>0.05</v>
      </c>
      <c r="E124" s="54"/>
      <c r="F124" s="53">
        <v>0.04</v>
      </c>
      <c r="G124" s="54"/>
      <c r="H124" s="53">
        <v>0.05</v>
      </c>
      <c r="I124" s="54"/>
      <c r="J124" s="53">
        <v>0.08</v>
      </c>
      <c r="K124" s="54"/>
      <c r="T124" s="1"/>
      <c r="U124" s="6"/>
      <c r="V124" s="1"/>
    </row>
    <row r="125" spans="1:22" ht="15.75">
      <c r="A125" s="62"/>
      <c r="B125" s="65"/>
      <c r="C125" s="11" t="s">
        <v>22</v>
      </c>
      <c r="D125" s="53">
        <v>0.05</v>
      </c>
      <c r="E125" s="54"/>
      <c r="F125" s="53">
        <v>0.04</v>
      </c>
      <c r="G125" s="54"/>
      <c r="H125" s="53">
        <v>0.05</v>
      </c>
      <c r="I125" s="54"/>
      <c r="J125" s="53">
        <v>0.08</v>
      </c>
      <c r="K125" s="54"/>
      <c r="T125" s="1"/>
      <c r="U125" s="6"/>
      <c r="V125" s="1"/>
    </row>
    <row r="126" spans="1:22" ht="15.75">
      <c r="A126" s="62"/>
      <c r="B126" s="65"/>
      <c r="C126" s="11" t="s">
        <v>107</v>
      </c>
      <c r="D126" s="53">
        <v>0.035</v>
      </c>
      <c r="E126" s="54"/>
      <c r="F126" s="53">
        <v>0.03</v>
      </c>
      <c r="G126" s="54"/>
      <c r="H126" s="53">
        <v>0.035</v>
      </c>
      <c r="I126" s="54"/>
      <c r="J126" s="53">
        <v>0.08</v>
      </c>
      <c r="K126" s="54"/>
      <c r="T126" s="1"/>
      <c r="U126" s="6"/>
      <c r="V126" s="1"/>
    </row>
    <row r="127" spans="1:22" ht="15.75">
      <c r="A127" s="62"/>
      <c r="B127" s="65"/>
      <c r="C127" s="11" t="s">
        <v>23</v>
      </c>
      <c r="D127" s="53">
        <v>0.05</v>
      </c>
      <c r="E127" s="54"/>
      <c r="F127" s="53">
        <v>0.04</v>
      </c>
      <c r="G127" s="54"/>
      <c r="H127" s="53">
        <v>0.05</v>
      </c>
      <c r="I127" s="54"/>
      <c r="J127" s="53">
        <v>0.08</v>
      </c>
      <c r="K127" s="54"/>
      <c r="T127" s="1"/>
      <c r="U127" s="6"/>
      <c r="V127" s="1"/>
    </row>
    <row r="128" spans="1:22" ht="15.75">
      <c r="A128" s="62"/>
      <c r="B128" s="65"/>
      <c r="C128" s="11" t="s">
        <v>24</v>
      </c>
      <c r="D128" s="53">
        <v>0.05</v>
      </c>
      <c r="E128" s="54"/>
      <c r="F128" s="53">
        <v>0.04</v>
      </c>
      <c r="G128" s="54"/>
      <c r="H128" s="53">
        <v>0.05</v>
      </c>
      <c r="I128" s="54"/>
      <c r="J128" s="53">
        <v>0.08</v>
      </c>
      <c r="K128" s="54"/>
      <c r="T128" s="1"/>
      <c r="U128" s="6"/>
      <c r="V128" s="1"/>
    </row>
    <row r="129" spans="1:22" ht="15.75">
      <c r="A129" s="62"/>
      <c r="B129" s="65"/>
      <c r="C129" s="11" t="s">
        <v>25</v>
      </c>
      <c r="D129" s="53">
        <v>0.05</v>
      </c>
      <c r="E129" s="54"/>
      <c r="F129" s="53">
        <v>0.04</v>
      </c>
      <c r="G129" s="54"/>
      <c r="H129" s="53">
        <v>0.05</v>
      </c>
      <c r="I129" s="54"/>
      <c r="J129" s="53">
        <v>0.08</v>
      </c>
      <c r="K129" s="54"/>
      <c r="T129" s="1"/>
      <c r="U129" s="6"/>
      <c r="V129" s="1"/>
    </row>
    <row r="130" spans="1:22" ht="15.75">
      <c r="A130" s="62"/>
      <c r="B130" s="65"/>
      <c r="C130" s="11" t="s">
        <v>26</v>
      </c>
      <c r="D130" s="53">
        <v>0.05</v>
      </c>
      <c r="E130" s="54"/>
      <c r="F130" s="53">
        <v>0.04</v>
      </c>
      <c r="G130" s="54"/>
      <c r="H130" s="53">
        <v>0.05</v>
      </c>
      <c r="I130" s="54"/>
      <c r="J130" s="53">
        <v>0.08</v>
      </c>
      <c r="K130" s="54"/>
      <c r="T130" s="1"/>
      <c r="U130" s="6"/>
      <c r="V130" s="1"/>
    </row>
    <row r="131" spans="1:22" ht="15.75">
      <c r="A131" s="62"/>
      <c r="B131" s="65"/>
      <c r="C131" s="11" t="s">
        <v>27</v>
      </c>
      <c r="D131" s="53">
        <v>0.035</v>
      </c>
      <c r="E131" s="54"/>
      <c r="F131" s="53">
        <v>0.035</v>
      </c>
      <c r="G131" s="54"/>
      <c r="H131" s="53">
        <v>0.035</v>
      </c>
      <c r="I131" s="54"/>
      <c r="J131" s="53">
        <v>0.08</v>
      </c>
      <c r="K131" s="54"/>
      <c r="T131" s="1"/>
      <c r="U131" s="6"/>
      <c r="V131" s="1"/>
    </row>
    <row r="132" spans="1:22" ht="15.75">
      <c r="A132" s="63"/>
      <c r="B132" s="66"/>
      <c r="C132" s="11" t="s">
        <v>28</v>
      </c>
      <c r="D132" s="53">
        <v>0.035</v>
      </c>
      <c r="E132" s="54"/>
      <c r="F132" s="53">
        <v>0.035</v>
      </c>
      <c r="G132" s="54"/>
      <c r="H132" s="53">
        <v>0.035</v>
      </c>
      <c r="I132" s="54"/>
      <c r="J132" s="53">
        <v>0.08</v>
      </c>
      <c r="K132" s="54"/>
      <c r="T132" s="1"/>
      <c r="U132" s="6"/>
      <c r="V132" s="1"/>
    </row>
    <row r="133" spans="1:22" ht="15.75">
      <c r="A133" s="61">
        <v>2</v>
      </c>
      <c r="B133" s="64" t="s">
        <v>29</v>
      </c>
      <c r="C133" s="11" t="s">
        <v>29</v>
      </c>
      <c r="D133" s="53">
        <v>1.5</v>
      </c>
      <c r="E133" s="54"/>
      <c r="F133" s="53">
        <v>1.5</v>
      </c>
      <c r="G133" s="54"/>
      <c r="H133" s="53">
        <v>1.5</v>
      </c>
      <c r="I133" s="54"/>
      <c r="J133" s="53">
        <v>1.5</v>
      </c>
      <c r="K133" s="54"/>
      <c r="T133" s="1"/>
      <c r="U133" s="6"/>
      <c r="V133" s="1"/>
    </row>
    <row r="134" spans="1:22" ht="15.75">
      <c r="A134" s="62"/>
      <c r="B134" s="65"/>
      <c r="C134" s="11" t="s">
        <v>30</v>
      </c>
      <c r="D134" s="53">
        <v>0.08</v>
      </c>
      <c r="E134" s="54"/>
      <c r="F134" s="53">
        <v>0.07</v>
      </c>
      <c r="G134" s="54"/>
      <c r="H134" s="53">
        <v>0.08</v>
      </c>
      <c r="I134" s="54"/>
      <c r="J134" s="53">
        <v>1</v>
      </c>
      <c r="K134" s="54"/>
      <c r="T134" s="1"/>
      <c r="U134" s="6"/>
      <c r="V134" s="1"/>
    </row>
    <row r="135" spans="1:22" ht="15.75">
      <c r="A135" s="62"/>
      <c r="B135" s="65"/>
      <c r="C135" s="11" t="s">
        <v>31</v>
      </c>
      <c r="D135" s="53">
        <v>0.08</v>
      </c>
      <c r="E135" s="54"/>
      <c r="F135" s="53">
        <v>0.07</v>
      </c>
      <c r="G135" s="54"/>
      <c r="H135" s="53">
        <v>0.08</v>
      </c>
      <c r="I135" s="54"/>
      <c r="J135" s="53">
        <v>0.08</v>
      </c>
      <c r="K135" s="54"/>
      <c r="T135" s="1"/>
      <c r="U135" s="6"/>
      <c r="V135" s="1"/>
    </row>
    <row r="136" spans="1:22" ht="15.75">
      <c r="A136" s="62"/>
      <c r="B136" s="65"/>
      <c r="C136" s="11" t="s">
        <v>32</v>
      </c>
      <c r="D136" s="53">
        <v>0.08</v>
      </c>
      <c r="E136" s="54"/>
      <c r="F136" s="53">
        <v>0.07</v>
      </c>
      <c r="G136" s="54"/>
      <c r="H136" s="53">
        <v>0.08</v>
      </c>
      <c r="I136" s="54"/>
      <c r="J136" s="53">
        <v>0.08</v>
      </c>
      <c r="K136" s="54"/>
      <c r="T136" s="1"/>
      <c r="U136" s="6"/>
      <c r="V136" s="1"/>
    </row>
    <row r="137" spans="1:22" ht="15.75">
      <c r="A137" s="62"/>
      <c r="B137" s="65"/>
      <c r="C137" s="11" t="s">
        <v>33</v>
      </c>
      <c r="D137" s="53">
        <v>0.08</v>
      </c>
      <c r="E137" s="54"/>
      <c r="F137" s="53">
        <v>0.07</v>
      </c>
      <c r="G137" s="54"/>
      <c r="H137" s="53">
        <v>0.08</v>
      </c>
      <c r="I137" s="54"/>
      <c r="J137" s="53">
        <v>0.08</v>
      </c>
      <c r="K137" s="54"/>
      <c r="T137" s="1"/>
      <c r="U137" s="6"/>
      <c r="V137" s="1"/>
    </row>
    <row r="138" spans="1:22" ht="15.75">
      <c r="A138" s="62"/>
      <c r="B138" s="65"/>
      <c r="C138" s="11" t="s">
        <v>34</v>
      </c>
      <c r="D138" s="53">
        <v>0.08</v>
      </c>
      <c r="E138" s="54"/>
      <c r="F138" s="53">
        <v>0.07</v>
      </c>
      <c r="G138" s="54"/>
      <c r="H138" s="53">
        <v>0.08</v>
      </c>
      <c r="I138" s="54"/>
      <c r="J138" s="53">
        <v>0.08</v>
      </c>
      <c r="K138" s="54"/>
      <c r="T138" s="1"/>
      <c r="U138" s="6"/>
      <c r="V138" s="1"/>
    </row>
    <row r="139" spans="1:22" ht="15.75">
      <c r="A139" s="62"/>
      <c r="B139" s="65"/>
      <c r="C139" s="11" t="s">
        <v>35</v>
      </c>
      <c r="D139" s="53">
        <v>0.08</v>
      </c>
      <c r="E139" s="54"/>
      <c r="F139" s="53">
        <v>0.07</v>
      </c>
      <c r="G139" s="54"/>
      <c r="H139" s="53">
        <v>0.08</v>
      </c>
      <c r="I139" s="54"/>
      <c r="J139" s="53">
        <v>0.08</v>
      </c>
      <c r="K139" s="54"/>
      <c r="T139" s="1"/>
      <c r="U139" s="6"/>
      <c r="V139" s="1"/>
    </row>
    <row r="140" spans="1:22" ht="15.75">
      <c r="A140" s="63"/>
      <c r="B140" s="66"/>
      <c r="C140" s="11" t="s">
        <v>36</v>
      </c>
      <c r="D140" s="53">
        <v>0.08</v>
      </c>
      <c r="E140" s="54"/>
      <c r="F140" s="53">
        <v>0.07</v>
      </c>
      <c r="G140" s="54"/>
      <c r="H140" s="53">
        <v>0.08</v>
      </c>
      <c r="I140" s="54"/>
      <c r="J140" s="53">
        <v>0.08</v>
      </c>
      <c r="K140" s="54"/>
      <c r="T140" s="1"/>
      <c r="U140" s="6"/>
      <c r="V140" s="1"/>
    </row>
    <row r="141" spans="1:22" ht="15.75">
      <c r="A141" s="61">
        <v>3</v>
      </c>
      <c r="B141" s="64" t="s">
        <v>37</v>
      </c>
      <c r="C141" s="14" t="s">
        <v>37</v>
      </c>
      <c r="D141" s="53">
        <v>0.15</v>
      </c>
      <c r="E141" s="54"/>
      <c r="F141" s="53">
        <v>0.15</v>
      </c>
      <c r="G141" s="54"/>
      <c r="H141" s="53">
        <v>0.15</v>
      </c>
      <c r="I141" s="54"/>
      <c r="J141" s="53">
        <v>0.15</v>
      </c>
      <c r="K141" s="54"/>
      <c r="T141" s="1"/>
      <c r="U141" s="6"/>
      <c r="V141" s="1"/>
    </row>
    <row r="142" spans="1:22" ht="15.75">
      <c r="A142" s="62"/>
      <c r="B142" s="65"/>
      <c r="C142" s="11" t="s">
        <v>38</v>
      </c>
      <c r="D142" s="53">
        <v>0.08</v>
      </c>
      <c r="E142" s="54"/>
      <c r="F142" s="53">
        <v>0.07</v>
      </c>
      <c r="G142" s="54"/>
      <c r="H142" s="53">
        <v>0.08</v>
      </c>
      <c r="I142" s="54"/>
      <c r="J142" s="53">
        <v>0.08</v>
      </c>
      <c r="K142" s="54"/>
      <c r="T142" s="1"/>
      <c r="U142" s="6"/>
      <c r="V142" s="1"/>
    </row>
    <row r="143" spans="1:22" ht="15.75">
      <c r="A143" s="62"/>
      <c r="B143" s="65"/>
      <c r="C143" s="11" t="s">
        <v>39</v>
      </c>
      <c r="D143" s="53">
        <v>0.08</v>
      </c>
      <c r="E143" s="54"/>
      <c r="F143" s="53">
        <v>0.07</v>
      </c>
      <c r="G143" s="54"/>
      <c r="H143" s="53">
        <v>0.08</v>
      </c>
      <c r="I143" s="54"/>
      <c r="J143" s="53">
        <v>0.08</v>
      </c>
      <c r="K143" s="54"/>
      <c r="T143" s="1"/>
      <c r="U143" s="6"/>
      <c r="V143" s="1"/>
    </row>
    <row r="144" spans="1:22" ht="15.75">
      <c r="A144" s="62"/>
      <c r="B144" s="65"/>
      <c r="C144" s="11" t="s">
        <v>40</v>
      </c>
      <c r="D144" s="53">
        <v>0.1</v>
      </c>
      <c r="E144" s="54"/>
      <c r="F144" s="53">
        <v>0.1</v>
      </c>
      <c r="G144" s="54"/>
      <c r="H144" s="53">
        <v>0.1</v>
      </c>
      <c r="I144" s="54"/>
      <c r="J144" s="53">
        <v>0.1</v>
      </c>
      <c r="K144" s="54"/>
      <c r="T144" s="1"/>
      <c r="U144" s="6"/>
      <c r="V144" s="1"/>
    </row>
    <row r="145" spans="1:22" ht="15.75">
      <c r="A145" s="62"/>
      <c r="B145" s="65"/>
      <c r="C145" s="11" t="s">
        <v>41</v>
      </c>
      <c r="D145" s="53">
        <v>0.1</v>
      </c>
      <c r="E145" s="54"/>
      <c r="F145" s="53">
        <v>0.1</v>
      </c>
      <c r="G145" s="54"/>
      <c r="H145" s="53">
        <v>0.1</v>
      </c>
      <c r="I145" s="54"/>
      <c r="J145" s="53">
        <v>0.1</v>
      </c>
      <c r="K145" s="54"/>
      <c r="T145" s="1"/>
      <c r="U145" s="6"/>
      <c r="V145" s="1"/>
    </row>
    <row r="146" spans="1:22" ht="15.75">
      <c r="A146" s="63"/>
      <c r="B146" s="66"/>
      <c r="C146" s="11" t="s">
        <v>42</v>
      </c>
      <c r="D146" s="53">
        <v>0.08</v>
      </c>
      <c r="E146" s="54"/>
      <c r="F146" s="53">
        <v>0.07</v>
      </c>
      <c r="G146" s="54"/>
      <c r="H146" s="53">
        <v>0.08</v>
      </c>
      <c r="I146" s="54"/>
      <c r="J146" s="53">
        <v>0.08</v>
      </c>
      <c r="K146" s="54"/>
      <c r="T146" s="1"/>
      <c r="U146" s="6"/>
      <c r="V146" s="1"/>
    </row>
    <row r="147" spans="1:22" ht="15.75">
      <c r="A147" s="61">
        <v>4</v>
      </c>
      <c r="B147" s="64" t="s">
        <v>43</v>
      </c>
      <c r="C147" s="11" t="s">
        <v>43</v>
      </c>
      <c r="D147" s="53">
        <v>0.2</v>
      </c>
      <c r="E147" s="54"/>
      <c r="F147" s="53">
        <v>0.2</v>
      </c>
      <c r="G147" s="54"/>
      <c r="H147" s="53">
        <v>0.2</v>
      </c>
      <c r="I147" s="54"/>
      <c r="J147" s="53">
        <v>0.2</v>
      </c>
      <c r="K147" s="54"/>
      <c r="T147" s="1"/>
      <c r="U147" s="6"/>
      <c r="V147" s="1"/>
    </row>
    <row r="148" spans="1:22" ht="15.75">
      <c r="A148" s="62"/>
      <c r="B148" s="65"/>
      <c r="C148" s="11" t="s">
        <v>44</v>
      </c>
      <c r="D148" s="53">
        <v>0.1</v>
      </c>
      <c r="E148" s="54"/>
      <c r="F148" s="53">
        <v>0.1</v>
      </c>
      <c r="G148" s="54"/>
      <c r="H148" s="53">
        <v>0.1</v>
      </c>
      <c r="I148" s="54"/>
      <c r="J148" s="53">
        <v>0.1</v>
      </c>
      <c r="K148" s="54"/>
      <c r="T148" s="1"/>
      <c r="U148" s="6"/>
      <c r="V148" s="1"/>
    </row>
    <row r="149" spans="1:22" ht="15.75">
      <c r="A149" s="62"/>
      <c r="B149" s="65"/>
      <c r="C149" s="11" t="s">
        <v>30</v>
      </c>
      <c r="D149" s="53">
        <v>0.1</v>
      </c>
      <c r="E149" s="54"/>
      <c r="F149" s="53">
        <v>0.1</v>
      </c>
      <c r="G149" s="54"/>
      <c r="H149" s="53">
        <v>0.1</v>
      </c>
      <c r="I149" s="54"/>
      <c r="J149" s="53">
        <v>0.1</v>
      </c>
      <c r="K149" s="54"/>
      <c r="T149" s="1"/>
      <c r="U149" s="6"/>
      <c r="V149" s="1"/>
    </row>
    <row r="150" spans="1:22" ht="15.75">
      <c r="A150" s="62"/>
      <c r="B150" s="65"/>
      <c r="C150" s="11" t="s">
        <v>45</v>
      </c>
      <c r="D150" s="53">
        <v>0.2</v>
      </c>
      <c r="E150" s="54"/>
      <c r="F150" s="53">
        <v>0.2</v>
      </c>
      <c r="G150" s="54"/>
      <c r="H150" s="53">
        <v>0.2</v>
      </c>
      <c r="I150" s="54"/>
      <c r="J150" s="53">
        <v>0.2</v>
      </c>
      <c r="K150" s="54"/>
      <c r="T150" s="1"/>
      <c r="U150" s="6"/>
      <c r="V150" s="1"/>
    </row>
    <row r="151" spans="1:22" ht="15.75">
      <c r="A151" s="62"/>
      <c r="B151" s="65"/>
      <c r="C151" s="11" t="s">
        <v>46</v>
      </c>
      <c r="D151" s="53">
        <v>0.1</v>
      </c>
      <c r="E151" s="54"/>
      <c r="F151" s="53">
        <v>0.1</v>
      </c>
      <c r="G151" s="54"/>
      <c r="H151" s="53">
        <v>0.1</v>
      </c>
      <c r="I151" s="54"/>
      <c r="J151" s="53">
        <v>0.1</v>
      </c>
      <c r="K151" s="54"/>
      <c r="T151" s="1"/>
      <c r="U151" s="6"/>
      <c r="V151" s="1"/>
    </row>
    <row r="152" spans="1:22" ht="15.75">
      <c r="A152" s="62"/>
      <c r="B152" s="65"/>
      <c r="C152" s="11" t="s">
        <v>47</v>
      </c>
      <c r="D152" s="53">
        <v>0.1</v>
      </c>
      <c r="E152" s="54"/>
      <c r="F152" s="53">
        <v>0.1</v>
      </c>
      <c r="G152" s="54"/>
      <c r="H152" s="53">
        <v>0.1</v>
      </c>
      <c r="I152" s="54"/>
      <c r="J152" s="53">
        <v>0.1</v>
      </c>
      <c r="K152" s="54"/>
      <c r="T152" s="1"/>
      <c r="U152" s="6"/>
      <c r="V152" s="1"/>
    </row>
    <row r="153" spans="1:22" ht="15.75">
      <c r="A153" s="62"/>
      <c r="B153" s="65"/>
      <c r="C153" s="11" t="s">
        <v>48</v>
      </c>
      <c r="D153" s="53">
        <v>0.2</v>
      </c>
      <c r="E153" s="54"/>
      <c r="F153" s="53">
        <v>0.2</v>
      </c>
      <c r="G153" s="54"/>
      <c r="H153" s="53">
        <v>0.2</v>
      </c>
      <c r="I153" s="54"/>
      <c r="J153" s="53">
        <v>0.2</v>
      </c>
      <c r="K153" s="54"/>
      <c r="T153" s="1"/>
      <c r="U153" s="6"/>
      <c r="V153" s="1"/>
    </row>
    <row r="154" spans="1:22" ht="15.75">
      <c r="A154" s="62"/>
      <c r="B154" s="65"/>
      <c r="C154" s="11" t="s">
        <v>49</v>
      </c>
      <c r="D154" s="53">
        <v>0.1</v>
      </c>
      <c r="E154" s="54"/>
      <c r="F154" s="53">
        <v>0.1</v>
      </c>
      <c r="G154" s="54"/>
      <c r="H154" s="53">
        <v>0.1</v>
      </c>
      <c r="I154" s="54"/>
      <c r="J154" s="53">
        <v>0.1</v>
      </c>
      <c r="K154" s="54"/>
      <c r="T154" s="1"/>
      <c r="U154" s="6"/>
      <c r="V154" s="1"/>
    </row>
    <row r="155" spans="1:22" ht="15.75">
      <c r="A155" s="62"/>
      <c r="B155" s="65"/>
      <c r="C155" s="13" t="s">
        <v>50</v>
      </c>
      <c r="D155" s="53">
        <v>0.1</v>
      </c>
      <c r="E155" s="54"/>
      <c r="F155" s="53">
        <v>0.1</v>
      </c>
      <c r="G155" s="54"/>
      <c r="H155" s="53">
        <v>0.1</v>
      </c>
      <c r="I155" s="54"/>
      <c r="J155" s="53">
        <v>0.1</v>
      </c>
      <c r="K155" s="54"/>
      <c r="T155" s="1"/>
      <c r="U155" s="6"/>
      <c r="V155" s="1"/>
    </row>
    <row r="156" spans="1:22" ht="15.75">
      <c r="A156" s="61">
        <v>5</v>
      </c>
      <c r="B156" s="64" t="s">
        <v>51</v>
      </c>
      <c r="C156" s="11" t="s">
        <v>51</v>
      </c>
      <c r="D156" s="53">
        <v>0.1</v>
      </c>
      <c r="E156" s="54"/>
      <c r="F156" s="53">
        <v>0.1</v>
      </c>
      <c r="G156" s="54"/>
      <c r="H156" s="53">
        <v>0.1</v>
      </c>
      <c r="I156" s="54"/>
      <c r="J156" s="53">
        <v>0.1</v>
      </c>
      <c r="K156" s="54"/>
      <c r="T156" s="1"/>
      <c r="U156" s="6"/>
      <c r="V156" s="1"/>
    </row>
    <row r="157" spans="1:22" ht="15.75">
      <c r="A157" s="62"/>
      <c r="B157" s="65"/>
      <c r="C157" s="11" t="s">
        <v>52</v>
      </c>
      <c r="D157" s="53">
        <v>0.1</v>
      </c>
      <c r="E157" s="54"/>
      <c r="F157" s="53">
        <v>0.1</v>
      </c>
      <c r="G157" s="54"/>
      <c r="H157" s="53">
        <v>0.1</v>
      </c>
      <c r="I157" s="54"/>
      <c r="J157" s="53">
        <v>0.1</v>
      </c>
      <c r="K157" s="54"/>
      <c r="T157" s="1"/>
      <c r="U157" s="6"/>
      <c r="V157" s="1"/>
    </row>
    <row r="158" spans="1:22" ht="15.75">
      <c r="A158" s="62"/>
      <c r="B158" s="65"/>
      <c r="C158" s="11" t="s">
        <v>53</v>
      </c>
      <c r="D158" s="53">
        <v>0.1</v>
      </c>
      <c r="E158" s="54"/>
      <c r="F158" s="53">
        <v>0.1</v>
      </c>
      <c r="G158" s="54"/>
      <c r="H158" s="53">
        <v>0.1</v>
      </c>
      <c r="I158" s="54"/>
      <c r="J158" s="53">
        <v>0.1</v>
      </c>
      <c r="K158" s="54"/>
      <c r="T158" s="1"/>
      <c r="U158" s="6"/>
      <c r="V158" s="1"/>
    </row>
    <row r="159" spans="1:22" ht="15.75">
      <c r="A159" s="62"/>
      <c r="B159" s="65"/>
      <c r="C159" s="11" t="s">
        <v>54</v>
      </c>
      <c r="D159" s="53">
        <v>0.1</v>
      </c>
      <c r="E159" s="54"/>
      <c r="F159" s="53">
        <v>0.1</v>
      </c>
      <c r="G159" s="54"/>
      <c r="H159" s="53">
        <v>0.1</v>
      </c>
      <c r="I159" s="54"/>
      <c r="J159" s="53">
        <v>0.1</v>
      </c>
      <c r="K159" s="54"/>
      <c r="T159" s="1"/>
      <c r="U159" s="6"/>
      <c r="V159" s="1"/>
    </row>
    <row r="160" spans="1:22" ht="15.75">
      <c r="A160" s="63"/>
      <c r="B160" s="66"/>
      <c r="C160" s="11" t="s">
        <v>55</v>
      </c>
      <c r="D160" s="53">
        <v>0.1</v>
      </c>
      <c r="E160" s="54"/>
      <c r="F160" s="53">
        <v>0.1</v>
      </c>
      <c r="G160" s="54"/>
      <c r="H160" s="53">
        <v>0.1</v>
      </c>
      <c r="I160" s="54"/>
      <c r="J160" s="53">
        <v>0.1</v>
      </c>
      <c r="K160" s="54"/>
      <c r="T160" s="1"/>
      <c r="U160" s="6"/>
      <c r="V160" s="1"/>
    </row>
    <row r="161" spans="1:22" ht="15.75">
      <c r="A161" s="61">
        <v>6</v>
      </c>
      <c r="B161" s="64" t="s">
        <v>56</v>
      </c>
      <c r="C161" s="11" t="s">
        <v>56</v>
      </c>
      <c r="D161" s="53">
        <v>0.08</v>
      </c>
      <c r="E161" s="54"/>
      <c r="F161" s="53">
        <v>0.08</v>
      </c>
      <c r="G161" s="54"/>
      <c r="H161" s="53">
        <v>0.08</v>
      </c>
      <c r="I161" s="54"/>
      <c r="J161" s="53">
        <v>0.08</v>
      </c>
      <c r="K161" s="54"/>
      <c r="T161" s="1"/>
      <c r="U161" s="6"/>
      <c r="V161" s="1"/>
    </row>
    <row r="162" spans="1:22" ht="15.75">
      <c r="A162" s="62"/>
      <c r="B162" s="65"/>
      <c r="C162" s="11" t="s">
        <v>57</v>
      </c>
      <c r="D162" s="53">
        <v>0.08</v>
      </c>
      <c r="E162" s="54"/>
      <c r="F162" s="53">
        <v>0.08</v>
      </c>
      <c r="G162" s="54"/>
      <c r="H162" s="53">
        <v>0.08</v>
      </c>
      <c r="I162" s="54"/>
      <c r="J162" s="53">
        <v>0.08</v>
      </c>
      <c r="K162" s="54"/>
      <c r="T162" s="1"/>
      <c r="U162" s="6"/>
      <c r="V162" s="1"/>
    </row>
    <row r="163" spans="1:22" ht="15.75">
      <c r="A163" s="62"/>
      <c r="B163" s="65"/>
      <c r="C163" s="11" t="s">
        <v>58</v>
      </c>
      <c r="D163" s="53">
        <v>0.08</v>
      </c>
      <c r="E163" s="54"/>
      <c r="F163" s="53">
        <v>0.08</v>
      </c>
      <c r="G163" s="54"/>
      <c r="H163" s="53">
        <v>0.08</v>
      </c>
      <c r="I163" s="54"/>
      <c r="J163" s="53">
        <v>0.08</v>
      </c>
      <c r="K163" s="54"/>
      <c r="T163" s="1"/>
      <c r="U163" s="6"/>
      <c r="V163" s="1"/>
    </row>
    <row r="164" spans="1:22" ht="15.75">
      <c r="A164" s="62"/>
      <c r="B164" s="65"/>
      <c r="C164" s="11" t="s">
        <v>59</v>
      </c>
      <c r="D164" s="53">
        <v>0.1</v>
      </c>
      <c r="E164" s="54"/>
      <c r="F164" s="53">
        <v>0.08</v>
      </c>
      <c r="G164" s="54"/>
      <c r="H164" s="53">
        <v>0.1</v>
      </c>
      <c r="I164" s="54"/>
      <c r="J164" s="53">
        <v>0.1</v>
      </c>
      <c r="K164" s="54"/>
      <c r="T164" s="1"/>
      <c r="U164" s="6"/>
      <c r="V164" s="1"/>
    </row>
    <row r="165" spans="1:22" ht="15.75">
      <c r="A165" s="63"/>
      <c r="B165" s="66"/>
      <c r="C165" s="11" t="s">
        <v>60</v>
      </c>
      <c r="D165" s="53">
        <v>0.1</v>
      </c>
      <c r="E165" s="54"/>
      <c r="F165" s="53">
        <v>0.08</v>
      </c>
      <c r="G165" s="54"/>
      <c r="H165" s="53">
        <v>0.1</v>
      </c>
      <c r="I165" s="54"/>
      <c r="J165" s="53">
        <v>0.1</v>
      </c>
      <c r="K165" s="54"/>
      <c r="T165" s="1"/>
      <c r="U165" s="6"/>
      <c r="V165" s="1"/>
    </row>
    <row r="166" spans="1:22" ht="15.75">
      <c r="A166" s="61">
        <v>7</v>
      </c>
      <c r="B166" s="64" t="s">
        <v>61</v>
      </c>
      <c r="C166" s="14" t="s">
        <v>61</v>
      </c>
      <c r="D166" s="53">
        <v>0.1</v>
      </c>
      <c r="E166" s="54"/>
      <c r="F166" s="53">
        <v>0.08</v>
      </c>
      <c r="G166" s="54"/>
      <c r="H166" s="53">
        <v>0.1</v>
      </c>
      <c r="I166" s="54"/>
      <c r="J166" s="53">
        <v>0.1</v>
      </c>
      <c r="K166" s="54"/>
      <c r="T166" s="1"/>
      <c r="U166" s="6"/>
      <c r="V166" s="1"/>
    </row>
    <row r="167" spans="1:22" ht="15.75">
      <c r="A167" s="62"/>
      <c r="B167" s="65"/>
      <c r="C167" s="11" t="s">
        <v>62</v>
      </c>
      <c r="D167" s="53">
        <v>0.1</v>
      </c>
      <c r="E167" s="54"/>
      <c r="F167" s="53">
        <v>0.08</v>
      </c>
      <c r="G167" s="54"/>
      <c r="H167" s="53">
        <v>0.1</v>
      </c>
      <c r="I167" s="54"/>
      <c r="J167" s="53">
        <v>0.1</v>
      </c>
      <c r="K167" s="54"/>
      <c r="T167" s="1"/>
      <c r="U167" s="6"/>
      <c r="V167" s="1"/>
    </row>
    <row r="168" spans="1:22" ht="15.75">
      <c r="A168" s="62"/>
      <c r="B168" s="65"/>
      <c r="C168" s="11" t="s">
        <v>63</v>
      </c>
      <c r="D168" s="53">
        <v>0.08</v>
      </c>
      <c r="E168" s="54"/>
      <c r="F168" s="53">
        <v>0.07</v>
      </c>
      <c r="G168" s="54"/>
      <c r="H168" s="53">
        <v>0.08</v>
      </c>
      <c r="I168" s="54"/>
      <c r="J168" s="53">
        <v>0.08</v>
      </c>
      <c r="K168" s="54"/>
      <c r="T168" s="1"/>
      <c r="U168" s="6"/>
      <c r="V168" s="1"/>
    </row>
    <row r="169" spans="1:22" ht="15.75">
      <c r="A169" s="63"/>
      <c r="B169" s="66"/>
      <c r="C169" s="11" t="s">
        <v>64</v>
      </c>
      <c r="D169" s="53">
        <v>0.08</v>
      </c>
      <c r="E169" s="54"/>
      <c r="F169" s="53">
        <v>0.07</v>
      </c>
      <c r="G169" s="54"/>
      <c r="H169" s="53">
        <v>0.08</v>
      </c>
      <c r="I169" s="54"/>
      <c r="J169" s="53">
        <v>0.08</v>
      </c>
      <c r="K169" s="54"/>
      <c r="T169" s="1"/>
      <c r="U169" s="6"/>
      <c r="V169" s="1"/>
    </row>
    <row r="170" spans="1:22" ht="15.75">
      <c r="A170" s="61">
        <v>8</v>
      </c>
      <c r="B170" s="64" t="s">
        <v>65</v>
      </c>
      <c r="C170" s="14" t="s">
        <v>65</v>
      </c>
      <c r="D170" s="53">
        <v>0.04</v>
      </c>
      <c r="E170" s="54"/>
      <c r="F170" s="53">
        <v>0.03</v>
      </c>
      <c r="G170" s="54"/>
      <c r="H170" s="53">
        <v>0.04</v>
      </c>
      <c r="I170" s="54"/>
      <c r="J170" s="53">
        <v>0.04</v>
      </c>
      <c r="K170" s="54"/>
      <c r="T170" s="1"/>
      <c r="U170" s="6"/>
      <c r="V170" s="1"/>
    </row>
    <row r="171" spans="1:22" ht="15.75">
      <c r="A171" s="62"/>
      <c r="B171" s="65"/>
      <c r="C171" s="11" t="s">
        <v>66</v>
      </c>
      <c r="D171" s="53">
        <v>0.04</v>
      </c>
      <c r="E171" s="54"/>
      <c r="F171" s="53">
        <v>0.03</v>
      </c>
      <c r="G171" s="54"/>
      <c r="H171" s="53">
        <v>0.04</v>
      </c>
      <c r="I171" s="54"/>
      <c r="J171" s="53">
        <v>0.04</v>
      </c>
      <c r="K171" s="54"/>
      <c r="T171" s="1"/>
      <c r="U171" s="6"/>
      <c r="V171" s="1"/>
    </row>
    <row r="172" spans="1:22" ht="15.75">
      <c r="A172" s="62"/>
      <c r="B172" s="65"/>
      <c r="C172" s="11" t="s">
        <v>67</v>
      </c>
      <c r="D172" s="53">
        <v>0.04</v>
      </c>
      <c r="E172" s="54"/>
      <c r="F172" s="53">
        <v>0.03</v>
      </c>
      <c r="G172" s="54"/>
      <c r="H172" s="53">
        <v>0.04</v>
      </c>
      <c r="I172" s="54"/>
      <c r="J172" s="53">
        <v>0.04</v>
      </c>
      <c r="K172" s="54"/>
      <c r="T172" s="1"/>
      <c r="U172" s="6"/>
      <c r="V172" s="1"/>
    </row>
    <row r="173" spans="1:22" ht="15.75">
      <c r="A173" s="62"/>
      <c r="B173" s="65"/>
      <c r="C173" s="11" t="s">
        <v>68</v>
      </c>
      <c r="D173" s="53">
        <v>0.04</v>
      </c>
      <c r="E173" s="54"/>
      <c r="F173" s="53">
        <v>0.03</v>
      </c>
      <c r="G173" s="54"/>
      <c r="H173" s="53">
        <v>0.04</v>
      </c>
      <c r="I173" s="54"/>
      <c r="J173" s="53">
        <v>0.04</v>
      </c>
      <c r="K173" s="54"/>
      <c r="T173" s="1"/>
      <c r="U173" s="6"/>
      <c r="V173" s="1"/>
    </row>
    <row r="174" spans="1:22" ht="15.75">
      <c r="A174" s="62"/>
      <c r="B174" s="65"/>
      <c r="C174" s="11" t="s">
        <v>69</v>
      </c>
      <c r="D174" s="53">
        <v>0.04</v>
      </c>
      <c r="E174" s="54"/>
      <c r="F174" s="53">
        <v>0.03</v>
      </c>
      <c r="G174" s="54"/>
      <c r="H174" s="53">
        <v>0.04</v>
      </c>
      <c r="I174" s="54"/>
      <c r="J174" s="53">
        <v>0.04</v>
      </c>
      <c r="K174" s="54"/>
      <c r="T174" s="1"/>
      <c r="U174" s="6"/>
      <c r="V174" s="1"/>
    </row>
    <row r="175" spans="1:22" ht="15.75">
      <c r="A175" s="63"/>
      <c r="B175" s="66"/>
      <c r="C175" s="11" t="s">
        <v>70</v>
      </c>
      <c r="D175" s="53">
        <v>0.04</v>
      </c>
      <c r="E175" s="54"/>
      <c r="F175" s="53">
        <v>0.03</v>
      </c>
      <c r="G175" s="54"/>
      <c r="H175" s="53">
        <v>0.04</v>
      </c>
      <c r="I175" s="54"/>
      <c r="J175" s="53">
        <v>0.04</v>
      </c>
      <c r="K175" s="54"/>
      <c r="T175" s="1"/>
      <c r="U175" s="6"/>
      <c r="V175" s="1"/>
    </row>
    <row r="176" spans="1:22" ht="15.75">
      <c r="A176" s="61">
        <v>9</v>
      </c>
      <c r="B176" s="64" t="s">
        <v>71</v>
      </c>
      <c r="C176" s="11" t="s">
        <v>71</v>
      </c>
      <c r="D176" s="53">
        <v>0.1</v>
      </c>
      <c r="E176" s="54"/>
      <c r="F176" s="53">
        <v>0.08</v>
      </c>
      <c r="G176" s="54"/>
      <c r="H176" s="53">
        <v>0.1</v>
      </c>
      <c r="I176" s="54"/>
      <c r="J176" s="53">
        <v>0.1</v>
      </c>
      <c r="K176" s="54"/>
      <c r="T176" s="1"/>
      <c r="U176" s="6"/>
      <c r="V176" s="1"/>
    </row>
    <row r="177" spans="1:22" ht="15.75">
      <c r="A177" s="62"/>
      <c r="B177" s="65"/>
      <c r="C177" s="11" t="s">
        <v>72</v>
      </c>
      <c r="D177" s="53">
        <v>0.1</v>
      </c>
      <c r="E177" s="54"/>
      <c r="F177" s="53">
        <v>0.08</v>
      </c>
      <c r="G177" s="54"/>
      <c r="H177" s="53">
        <v>0.1</v>
      </c>
      <c r="I177" s="54"/>
      <c r="J177" s="53">
        <v>0.1</v>
      </c>
      <c r="K177" s="54"/>
      <c r="T177" s="1"/>
      <c r="U177" s="6"/>
      <c r="V177" s="1"/>
    </row>
    <row r="178" spans="1:22" ht="15.75">
      <c r="A178" s="62"/>
      <c r="B178" s="65"/>
      <c r="C178" s="11" t="s">
        <v>73</v>
      </c>
      <c r="D178" s="53">
        <v>0.1</v>
      </c>
      <c r="E178" s="54"/>
      <c r="F178" s="53">
        <v>0.08</v>
      </c>
      <c r="G178" s="54"/>
      <c r="H178" s="53">
        <v>0.1</v>
      </c>
      <c r="I178" s="54"/>
      <c r="J178" s="53">
        <v>0.1</v>
      </c>
      <c r="K178" s="54"/>
      <c r="T178" s="1"/>
      <c r="U178" s="6"/>
      <c r="V178" s="1"/>
    </row>
    <row r="179" spans="1:22" ht="15.75">
      <c r="A179" s="62"/>
      <c r="B179" s="65"/>
      <c r="C179" s="11" t="s">
        <v>74</v>
      </c>
      <c r="D179" s="53">
        <v>0.1</v>
      </c>
      <c r="E179" s="54"/>
      <c r="F179" s="53">
        <v>0.08</v>
      </c>
      <c r="G179" s="54"/>
      <c r="H179" s="53">
        <v>0.1</v>
      </c>
      <c r="I179" s="54"/>
      <c r="J179" s="53">
        <v>0.1</v>
      </c>
      <c r="K179" s="54"/>
      <c r="T179" s="1"/>
      <c r="U179" s="6"/>
      <c r="V179" s="1"/>
    </row>
    <row r="180" spans="1:22" ht="15.75">
      <c r="A180" s="62"/>
      <c r="B180" s="65"/>
      <c r="C180" s="11" t="s">
        <v>75</v>
      </c>
      <c r="D180" s="53">
        <v>0.1</v>
      </c>
      <c r="E180" s="54"/>
      <c r="F180" s="53">
        <v>0.08</v>
      </c>
      <c r="G180" s="54"/>
      <c r="H180" s="53">
        <v>0.1</v>
      </c>
      <c r="I180" s="54"/>
      <c r="J180" s="53">
        <v>0.1</v>
      </c>
      <c r="K180" s="54"/>
      <c r="T180" s="1"/>
      <c r="U180" s="6"/>
      <c r="V180" s="1"/>
    </row>
    <row r="181" spans="1:22" ht="15.75">
      <c r="A181" s="63"/>
      <c r="B181" s="66"/>
      <c r="C181" s="11" t="s">
        <v>76</v>
      </c>
      <c r="D181" s="53">
        <v>0.1</v>
      </c>
      <c r="E181" s="54"/>
      <c r="F181" s="53">
        <v>0.08</v>
      </c>
      <c r="G181" s="54"/>
      <c r="H181" s="53">
        <v>0.1</v>
      </c>
      <c r="I181" s="54"/>
      <c r="J181" s="53">
        <v>0.1</v>
      </c>
      <c r="K181" s="54"/>
      <c r="T181" s="1"/>
      <c r="U181" s="6"/>
      <c r="V181" s="1"/>
    </row>
    <row r="182" spans="1:22" ht="15.75">
      <c r="A182" s="8">
        <v>10</v>
      </c>
      <c r="B182" s="12" t="s">
        <v>100</v>
      </c>
      <c r="C182" s="11" t="s">
        <v>100</v>
      </c>
      <c r="D182" s="53">
        <v>5</v>
      </c>
      <c r="E182" s="54"/>
      <c r="F182" s="53">
        <v>5</v>
      </c>
      <c r="G182" s="54"/>
      <c r="H182" s="53">
        <v>5</v>
      </c>
      <c r="I182" s="54"/>
      <c r="J182" s="53">
        <v>5</v>
      </c>
      <c r="K182" s="54"/>
      <c r="T182" s="1"/>
      <c r="U182" s="6"/>
      <c r="V182" s="1"/>
    </row>
    <row r="183" spans="1:22" ht="15.75">
      <c r="A183" s="61">
        <v>11</v>
      </c>
      <c r="B183" s="64" t="s">
        <v>77</v>
      </c>
      <c r="C183" s="11" t="s">
        <v>77</v>
      </c>
      <c r="D183" s="53">
        <v>0.1</v>
      </c>
      <c r="E183" s="54"/>
      <c r="F183" s="53">
        <v>0.1</v>
      </c>
      <c r="G183" s="54"/>
      <c r="H183" s="53">
        <v>0.1</v>
      </c>
      <c r="I183" s="54"/>
      <c r="J183" s="53">
        <v>0.1</v>
      </c>
      <c r="K183" s="54"/>
      <c r="T183" s="1"/>
      <c r="U183" s="6"/>
      <c r="V183" s="1"/>
    </row>
    <row r="184" spans="1:22" ht="15.75">
      <c r="A184" s="62"/>
      <c r="B184" s="65"/>
      <c r="C184" s="11" t="s">
        <v>78</v>
      </c>
      <c r="D184" s="53">
        <v>0.1</v>
      </c>
      <c r="E184" s="54"/>
      <c r="F184" s="53">
        <v>0.1</v>
      </c>
      <c r="G184" s="54"/>
      <c r="H184" s="53">
        <v>0.1</v>
      </c>
      <c r="I184" s="54"/>
      <c r="J184" s="53">
        <v>0.1</v>
      </c>
      <c r="K184" s="54"/>
      <c r="T184" s="1"/>
      <c r="U184" s="6"/>
      <c r="V184" s="1"/>
    </row>
    <row r="185" spans="1:22" ht="15.75">
      <c r="A185" s="62"/>
      <c r="B185" s="65"/>
      <c r="C185" s="11" t="s">
        <v>79</v>
      </c>
      <c r="D185" s="53">
        <v>0.1</v>
      </c>
      <c r="E185" s="54"/>
      <c r="F185" s="53">
        <v>0.1</v>
      </c>
      <c r="G185" s="54"/>
      <c r="H185" s="53">
        <v>0.1</v>
      </c>
      <c r="I185" s="54"/>
      <c r="J185" s="53">
        <v>0.1</v>
      </c>
      <c r="K185" s="54"/>
      <c r="T185" s="1"/>
      <c r="U185" s="6"/>
      <c r="V185" s="1"/>
    </row>
    <row r="186" spans="1:22" ht="15.75">
      <c r="A186" s="62"/>
      <c r="B186" s="65"/>
      <c r="C186" s="11" t="s">
        <v>80</v>
      </c>
      <c r="D186" s="53">
        <v>0.1</v>
      </c>
      <c r="E186" s="54"/>
      <c r="F186" s="53">
        <v>0.1</v>
      </c>
      <c r="G186" s="54"/>
      <c r="H186" s="53">
        <v>0.1</v>
      </c>
      <c r="I186" s="54"/>
      <c r="J186" s="53">
        <v>0.1</v>
      </c>
      <c r="K186" s="54"/>
      <c r="T186" s="1"/>
      <c r="U186" s="6"/>
      <c r="V186" s="1"/>
    </row>
    <row r="187" spans="1:22" ht="15.75">
      <c r="A187" s="62"/>
      <c r="B187" s="65"/>
      <c r="C187" s="11" t="s">
        <v>101</v>
      </c>
      <c r="D187" s="53">
        <v>0.1</v>
      </c>
      <c r="E187" s="54"/>
      <c r="F187" s="53">
        <v>0.1</v>
      </c>
      <c r="G187" s="54"/>
      <c r="H187" s="53">
        <v>0.1</v>
      </c>
      <c r="I187" s="54"/>
      <c r="J187" s="53">
        <v>0.1</v>
      </c>
      <c r="K187" s="54"/>
      <c r="T187" s="1"/>
      <c r="U187" s="6"/>
      <c r="V187" s="1"/>
    </row>
    <row r="188" spans="1:22" ht="15.75">
      <c r="A188" s="62"/>
      <c r="B188" s="65"/>
      <c r="C188" s="11" t="s">
        <v>81</v>
      </c>
      <c r="D188" s="53">
        <v>0.1</v>
      </c>
      <c r="E188" s="54"/>
      <c r="F188" s="53">
        <v>0.1</v>
      </c>
      <c r="G188" s="54"/>
      <c r="H188" s="53">
        <v>0.1</v>
      </c>
      <c r="I188" s="54"/>
      <c r="J188" s="53">
        <v>0.1</v>
      </c>
      <c r="K188" s="54"/>
      <c r="T188" s="1"/>
      <c r="U188" s="6"/>
      <c r="V188" s="1"/>
    </row>
    <row r="189" spans="1:22" ht="15.75">
      <c r="A189" s="62"/>
      <c r="B189" s="65"/>
      <c r="C189" s="11" t="s">
        <v>82</v>
      </c>
      <c r="D189" s="53">
        <v>0.1</v>
      </c>
      <c r="E189" s="54"/>
      <c r="F189" s="53">
        <v>0.1</v>
      </c>
      <c r="G189" s="54"/>
      <c r="H189" s="53">
        <v>0.1</v>
      </c>
      <c r="I189" s="54"/>
      <c r="J189" s="53">
        <v>0.1</v>
      </c>
      <c r="K189" s="54"/>
      <c r="T189" s="1"/>
      <c r="U189" s="6"/>
      <c r="V189" s="1"/>
    </row>
    <row r="190" spans="1:22" ht="15.75">
      <c r="A190" s="63"/>
      <c r="B190" s="66"/>
      <c r="C190" s="11" t="s">
        <v>83</v>
      </c>
      <c r="D190" s="53">
        <v>0.1</v>
      </c>
      <c r="E190" s="54"/>
      <c r="F190" s="53">
        <v>0.1</v>
      </c>
      <c r="G190" s="54"/>
      <c r="H190" s="53">
        <v>0.1</v>
      </c>
      <c r="I190" s="54"/>
      <c r="J190" s="53">
        <v>0.1</v>
      </c>
      <c r="K190" s="54"/>
      <c r="T190" s="1"/>
      <c r="U190" s="6"/>
      <c r="V190" s="1"/>
    </row>
    <row r="191" spans="1:22" ht="15.75">
      <c r="A191" s="61">
        <v>12</v>
      </c>
      <c r="B191" s="64" t="s">
        <v>84</v>
      </c>
      <c r="C191" s="11" t="s">
        <v>84</v>
      </c>
      <c r="D191" s="53">
        <v>0.1</v>
      </c>
      <c r="E191" s="54"/>
      <c r="F191" s="53">
        <v>0.1</v>
      </c>
      <c r="G191" s="54"/>
      <c r="H191" s="53">
        <v>0.1</v>
      </c>
      <c r="I191" s="54"/>
      <c r="J191" s="53">
        <v>0.1</v>
      </c>
      <c r="K191" s="54"/>
      <c r="T191" s="1"/>
      <c r="U191" s="6"/>
      <c r="V191" s="1"/>
    </row>
    <row r="192" spans="1:22" ht="15.75">
      <c r="A192" s="62"/>
      <c r="B192" s="65"/>
      <c r="C192" s="11" t="s">
        <v>102</v>
      </c>
      <c r="D192" s="53">
        <v>0.1</v>
      </c>
      <c r="E192" s="54"/>
      <c r="F192" s="53">
        <v>0.1</v>
      </c>
      <c r="G192" s="54"/>
      <c r="H192" s="53">
        <v>0.1</v>
      </c>
      <c r="I192" s="54"/>
      <c r="J192" s="53">
        <v>0.1</v>
      </c>
      <c r="K192" s="54"/>
      <c r="T192" s="1"/>
      <c r="U192" s="6"/>
      <c r="V192" s="1"/>
    </row>
    <row r="193" spans="1:22" ht="15.75">
      <c r="A193" s="62"/>
      <c r="B193" s="65"/>
      <c r="C193" s="11" t="s">
        <v>85</v>
      </c>
      <c r="D193" s="53">
        <v>0.08</v>
      </c>
      <c r="E193" s="54"/>
      <c r="F193" s="53">
        <v>0.08</v>
      </c>
      <c r="G193" s="54"/>
      <c r="H193" s="53">
        <v>0.08</v>
      </c>
      <c r="I193" s="54"/>
      <c r="J193" s="53">
        <v>0.08</v>
      </c>
      <c r="K193" s="54"/>
      <c r="T193" s="1"/>
      <c r="U193" s="6"/>
      <c r="V193" s="1"/>
    </row>
    <row r="194" spans="1:22" ht="15.75">
      <c r="A194" s="63"/>
      <c r="B194" s="66"/>
      <c r="C194" s="11" t="s">
        <v>86</v>
      </c>
      <c r="D194" s="53">
        <v>0.08</v>
      </c>
      <c r="E194" s="54"/>
      <c r="F194" s="53">
        <v>0.08</v>
      </c>
      <c r="G194" s="54"/>
      <c r="H194" s="53">
        <v>0.08</v>
      </c>
      <c r="I194" s="54"/>
      <c r="J194" s="53">
        <v>0.08</v>
      </c>
      <c r="K194" s="54"/>
      <c r="T194" s="1"/>
      <c r="U194" s="6"/>
      <c r="V194" s="1"/>
    </row>
    <row r="195" spans="1:22" ht="15.75">
      <c r="A195" s="61">
        <v>13</v>
      </c>
      <c r="B195" s="64" t="s">
        <v>87</v>
      </c>
      <c r="C195" s="14" t="s">
        <v>87</v>
      </c>
      <c r="D195" s="53">
        <v>0.1</v>
      </c>
      <c r="E195" s="54"/>
      <c r="F195" s="53">
        <v>0.1</v>
      </c>
      <c r="G195" s="54"/>
      <c r="H195" s="53">
        <v>0.1</v>
      </c>
      <c r="I195" s="54"/>
      <c r="J195" s="53">
        <v>0.1</v>
      </c>
      <c r="K195" s="54"/>
      <c r="T195" s="1"/>
      <c r="U195" s="6"/>
      <c r="V195" s="1"/>
    </row>
    <row r="196" spans="1:22" ht="15.75">
      <c r="A196" s="62"/>
      <c r="B196" s="65"/>
      <c r="C196" s="11" t="s">
        <v>88</v>
      </c>
      <c r="D196" s="53">
        <v>0.1</v>
      </c>
      <c r="E196" s="54"/>
      <c r="F196" s="53">
        <v>0.1</v>
      </c>
      <c r="G196" s="54"/>
      <c r="H196" s="53">
        <v>0.1</v>
      </c>
      <c r="I196" s="54"/>
      <c r="J196" s="53">
        <v>0.1</v>
      </c>
      <c r="K196" s="54"/>
      <c r="T196" s="1"/>
      <c r="U196" s="6"/>
      <c r="V196" s="1"/>
    </row>
    <row r="197" spans="1:22" ht="15.75">
      <c r="A197" s="63"/>
      <c r="B197" s="66"/>
      <c r="C197" s="11" t="s">
        <v>89</v>
      </c>
      <c r="D197" s="53">
        <v>0.1</v>
      </c>
      <c r="E197" s="54"/>
      <c r="F197" s="53">
        <v>0.1</v>
      </c>
      <c r="G197" s="54"/>
      <c r="H197" s="53">
        <v>0.1</v>
      </c>
      <c r="I197" s="54"/>
      <c r="J197" s="53">
        <v>0.1</v>
      </c>
      <c r="K197" s="54"/>
      <c r="T197" s="1"/>
      <c r="U197" s="6"/>
      <c r="V197" s="1"/>
    </row>
    <row r="198" spans="1:22" ht="15.75">
      <c r="A198" s="61">
        <v>14</v>
      </c>
      <c r="B198" s="64" t="s">
        <v>90</v>
      </c>
      <c r="C198" s="11" t="s">
        <v>90</v>
      </c>
      <c r="D198" s="53">
        <v>0.05</v>
      </c>
      <c r="E198" s="54"/>
      <c r="F198" s="53">
        <v>0.035</v>
      </c>
      <c r="G198" s="54"/>
      <c r="H198" s="53">
        <v>0.05</v>
      </c>
      <c r="I198" s="54"/>
      <c r="J198" s="53">
        <v>0.05</v>
      </c>
      <c r="K198" s="54"/>
      <c r="T198" s="1"/>
      <c r="U198" s="6"/>
      <c r="V198" s="1"/>
    </row>
    <row r="199" spans="1:22" ht="15.75">
      <c r="A199" s="62"/>
      <c r="B199" s="65"/>
      <c r="C199" s="11" t="s">
        <v>91</v>
      </c>
      <c r="D199" s="53">
        <v>0.05</v>
      </c>
      <c r="E199" s="54"/>
      <c r="F199" s="53">
        <v>0.035</v>
      </c>
      <c r="G199" s="54"/>
      <c r="H199" s="53">
        <v>0.05</v>
      </c>
      <c r="I199" s="54"/>
      <c r="J199" s="53">
        <v>0.05</v>
      </c>
      <c r="K199" s="54"/>
      <c r="T199" s="1"/>
      <c r="U199" s="6"/>
      <c r="V199" s="1"/>
    </row>
    <row r="200" spans="1:22" ht="15.75">
      <c r="A200" s="62"/>
      <c r="B200" s="65"/>
      <c r="C200" s="11" t="s">
        <v>92</v>
      </c>
      <c r="D200" s="53">
        <v>0.05</v>
      </c>
      <c r="E200" s="54"/>
      <c r="F200" s="53">
        <v>0.035</v>
      </c>
      <c r="G200" s="54"/>
      <c r="H200" s="53">
        <v>0.05</v>
      </c>
      <c r="I200" s="54"/>
      <c r="J200" s="53">
        <v>0.05</v>
      </c>
      <c r="K200" s="54"/>
      <c r="T200" s="1"/>
      <c r="U200" s="6"/>
      <c r="V200" s="1"/>
    </row>
    <row r="201" spans="1:22" ht="15.75">
      <c r="A201" s="62"/>
      <c r="B201" s="65"/>
      <c r="C201" s="11" t="s">
        <v>93</v>
      </c>
      <c r="D201" s="53">
        <v>0.05</v>
      </c>
      <c r="E201" s="54"/>
      <c r="F201" s="53">
        <v>0.035</v>
      </c>
      <c r="G201" s="54"/>
      <c r="H201" s="53">
        <v>0.05</v>
      </c>
      <c r="I201" s="54"/>
      <c r="J201" s="53">
        <v>0.05</v>
      </c>
      <c r="K201" s="54"/>
      <c r="T201" s="1"/>
      <c r="U201" s="6"/>
      <c r="V201" s="1"/>
    </row>
    <row r="202" spans="1:22" ht="15.75">
      <c r="A202" s="63"/>
      <c r="B202" s="66"/>
      <c r="C202" s="11" t="s">
        <v>94</v>
      </c>
      <c r="D202" s="53">
        <v>0.05</v>
      </c>
      <c r="E202" s="54"/>
      <c r="F202" s="53">
        <v>0.035</v>
      </c>
      <c r="G202" s="54"/>
      <c r="H202" s="53">
        <v>0.05</v>
      </c>
      <c r="I202" s="54"/>
      <c r="J202" s="53">
        <v>0.05</v>
      </c>
      <c r="K202" s="54"/>
      <c r="T202" s="1"/>
      <c r="U202" s="6"/>
      <c r="V202" s="1"/>
    </row>
    <row r="208" spans="9:13" ht="20.25">
      <c r="I208" s="5"/>
      <c r="J208" s="5"/>
      <c r="K208" s="27" t="s">
        <v>9</v>
      </c>
      <c r="L208" s="28"/>
      <c r="M208" s="5"/>
    </row>
    <row r="209" spans="9:13" ht="12.75">
      <c r="I209" s="5"/>
      <c r="J209" s="5"/>
      <c r="K209" s="5" t="s">
        <v>13</v>
      </c>
      <c r="L209" s="5"/>
      <c r="M209" s="5"/>
    </row>
    <row r="210" spans="9:13" ht="12.75">
      <c r="I210" s="5"/>
      <c r="J210" s="5"/>
      <c r="K210" s="5" t="s">
        <v>12</v>
      </c>
      <c r="L210" s="5"/>
      <c r="M210" s="5"/>
    </row>
  </sheetData>
  <mergeCells count="449">
    <mergeCell ref="A18:T18"/>
    <mergeCell ref="D19:T19"/>
    <mergeCell ref="A3:T3"/>
    <mergeCell ref="A4:T4"/>
    <mergeCell ref="A5:T5"/>
    <mergeCell ref="D6:T6"/>
    <mergeCell ref="S7:S8"/>
    <mergeCell ref="L7:L8"/>
    <mergeCell ref="N7:N8"/>
    <mergeCell ref="Q7:Q8"/>
    <mergeCell ref="A114:K114"/>
    <mergeCell ref="D115:K115"/>
    <mergeCell ref="H7:H8"/>
    <mergeCell ref="F7:F8"/>
    <mergeCell ref="F20:F21"/>
    <mergeCell ref="H20:H21"/>
    <mergeCell ref="G7:G8"/>
    <mergeCell ref="I7:I8"/>
    <mergeCell ref="B6:C10"/>
    <mergeCell ref="B25:B35"/>
    <mergeCell ref="S20:S21"/>
    <mergeCell ref="R20:R21"/>
    <mergeCell ref="T20:T21"/>
    <mergeCell ref="B19:C23"/>
    <mergeCell ref="I20:I21"/>
    <mergeCell ref="K20:K21"/>
    <mergeCell ref="P20:P21"/>
    <mergeCell ref="Q20:Q21"/>
    <mergeCell ref="M20:M21"/>
    <mergeCell ref="R7:R8"/>
    <mergeCell ref="T7:T8"/>
    <mergeCell ref="D7:D9"/>
    <mergeCell ref="J7:J8"/>
    <mergeCell ref="M7:M8"/>
    <mergeCell ref="K7:K8"/>
    <mergeCell ref="E7:E8"/>
    <mergeCell ref="O7:O8"/>
    <mergeCell ref="P7:P8"/>
    <mergeCell ref="A25:A35"/>
    <mergeCell ref="B36:B43"/>
    <mergeCell ref="A24:C24"/>
    <mergeCell ref="A19:A23"/>
    <mergeCell ref="A11:C11"/>
    <mergeCell ref="A12:A14"/>
    <mergeCell ref="B12:B14"/>
    <mergeCell ref="A6:A10"/>
    <mergeCell ref="A44:A49"/>
    <mergeCell ref="N20:N21"/>
    <mergeCell ref="O20:O21"/>
    <mergeCell ref="E20:E21"/>
    <mergeCell ref="D24:H24"/>
    <mergeCell ref="K24:N24"/>
    <mergeCell ref="O24:Q24"/>
    <mergeCell ref="J20:J21"/>
    <mergeCell ref="L20:L21"/>
    <mergeCell ref="A36:A43"/>
    <mergeCell ref="A50:A58"/>
    <mergeCell ref="B98:B100"/>
    <mergeCell ref="A98:A100"/>
    <mergeCell ref="B86:B93"/>
    <mergeCell ref="B59:B63"/>
    <mergeCell ref="A59:A63"/>
    <mergeCell ref="A73:A78"/>
    <mergeCell ref="B79:B84"/>
    <mergeCell ref="A79:A84"/>
    <mergeCell ref="A64:A68"/>
    <mergeCell ref="B69:B72"/>
    <mergeCell ref="A69:A72"/>
    <mergeCell ref="B101:B105"/>
    <mergeCell ref="A101:A105"/>
    <mergeCell ref="A86:A93"/>
    <mergeCell ref="B94:B97"/>
    <mergeCell ref="A94:A97"/>
    <mergeCell ref="B73:B78"/>
    <mergeCell ref="B64:B68"/>
    <mergeCell ref="B50:B58"/>
    <mergeCell ref="D20:D22"/>
    <mergeCell ref="G20:G21"/>
    <mergeCell ref="B44:B49"/>
    <mergeCell ref="A115:A118"/>
    <mergeCell ref="B115:C118"/>
    <mergeCell ref="A121:C121"/>
    <mergeCell ref="A122:A132"/>
    <mergeCell ref="B122:B132"/>
    <mergeCell ref="B119:C119"/>
    <mergeCell ref="A133:A140"/>
    <mergeCell ref="B133:B140"/>
    <mergeCell ref="A141:A146"/>
    <mergeCell ref="B141:B146"/>
    <mergeCell ref="A147:A155"/>
    <mergeCell ref="B147:B155"/>
    <mergeCell ref="A156:A160"/>
    <mergeCell ref="B156:B160"/>
    <mergeCell ref="A161:A165"/>
    <mergeCell ref="B161:B165"/>
    <mergeCell ref="A166:A169"/>
    <mergeCell ref="B166:B169"/>
    <mergeCell ref="A170:A175"/>
    <mergeCell ref="B170:B175"/>
    <mergeCell ref="A176:A181"/>
    <mergeCell ref="B176:B181"/>
    <mergeCell ref="A183:A190"/>
    <mergeCell ref="B183:B190"/>
    <mergeCell ref="A191:A194"/>
    <mergeCell ref="B191:B194"/>
    <mergeCell ref="A195:A197"/>
    <mergeCell ref="B195:B197"/>
    <mergeCell ref="A198:A202"/>
    <mergeCell ref="B198:B202"/>
    <mergeCell ref="D116:E117"/>
    <mergeCell ref="F116:G117"/>
    <mergeCell ref="H116:I117"/>
    <mergeCell ref="J116:K117"/>
    <mergeCell ref="D118:E118"/>
    <mergeCell ref="F118:G118"/>
    <mergeCell ref="H118:I118"/>
    <mergeCell ref="J118:K118"/>
    <mergeCell ref="D121:E121"/>
    <mergeCell ref="D202:E202"/>
    <mergeCell ref="F122:G122"/>
    <mergeCell ref="F123:G123"/>
    <mergeCell ref="F124:G124"/>
    <mergeCell ref="F125:G125"/>
    <mergeCell ref="F126:G126"/>
    <mergeCell ref="F127:G127"/>
    <mergeCell ref="D198:E198"/>
    <mergeCell ref="D199:E199"/>
    <mergeCell ref="D200:E200"/>
    <mergeCell ref="D201:E201"/>
    <mergeCell ref="D194:E194"/>
    <mergeCell ref="D195:E195"/>
    <mergeCell ref="D196:E196"/>
    <mergeCell ref="D197:E197"/>
    <mergeCell ref="D190:E190"/>
    <mergeCell ref="D191:E191"/>
    <mergeCell ref="D192:E192"/>
    <mergeCell ref="D193:E193"/>
    <mergeCell ref="D186:E186"/>
    <mergeCell ref="D187:E187"/>
    <mergeCell ref="D188:E188"/>
    <mergeCell ref="D189:E189"/>
    <mergeCell ref="D182:E182"/>
    <mergeCell ref="D183:E183"/>
    <mergeCell ref="D184:E184"/>
    <mergeCell ref="D185:E185"/>
    <mergeCell ref="D178:E178"/>
    <mergeCell ref="D179:E179"/>
    <mergeCell ref="D180:E180"/>
    <mergeCell ref="D181:E181"/>
    <mergeCell ref="D174:E174"/>
    <mergeCell ref="D175:E175"/>
    <mergeCell ref="D176:E176"/>
    <mergeCell ref="D177:E177"/>
    <mergeCell ref="D170:E170"/>
    <mergeCell ref="D171:E171"/>
    <mergeCell ref="D172:E172"/>
    <mergeCell ref="D173:E173"/>
    <mergeCell ref="D166:E166"/>
    <mergeCell ref="D167:E167"/>
    <mergeCell ref="D168:E168"/>
    <mergeCell ref="D169:E169"/>
    <mergeCell ref="D162:E162"/>
    <mergeCell ref="D163:E163"/>
    <mergeCell ref="D164:E164"/>
    <mergeCell ref="D165:E165"/>
    <mergeCell ref="D158:E158"/>
    <mergeCell ref="D159:E159"/>
    <mergeCell ref="D160:E160"/>
    <mergeCell ref="D161:E161"/>
    <mergeCell ref="D154:E154"/>
    <mergeCell ref="D155:E155"/>
    <mergeCell ref="D156:E156"/>
    <mergeCell ref="D157:E157"/>
    <mergeCell ref="D150:E150"/>
    <mergeCell ref="D151:E151"/>
    <mergeCell ref="D152:E152"/>
    <mergeCell ref="D153:E153"/>
    <mergeCell ref="D146:E146"/>
    <mergeCell ref="D147:E147"/>
    <mergeCell ref="D148:E148"/>
    <mergeCell ref="D149:E149"/>
    <mergeCell ref="D142:E142"/>
    <mergeCell ref="D143:E143"/>
    <mergeCell ref="D144:E144"/>
    <mergeCell ref="D145:E145"/>
    <mergeCell ref="D138:E138"/>
    <mergeCell ref="D139:E139"/>
    <mergeCell ref="D140:E140"/>
    <mergeCell ref="D141:E141"/>
    <mergeCell ref="D134:E134"/>
    <mergeCell ref="D135:E135"/>
    <mergeCell ref="D136:E136"/>
    <mergeCell ref="D137:E137"/>
    <mergeCell ref="D130:E130"/>
    <mergeCell ref="D131:E131"/>
    <mergeCell ref="D132:E132"/>
    <mergeCell ref="D133:E133"/>
    <mergeCell ref="D126:E126"/>
    <mergeCell ref="D127:E127"/>
    <mergeCell ref="D128:E128"/>
    <mergeCell ref="D129:E129"/>
    <mergeCell ref="D122:E122"/>
    <mergeCell ref="D123:E123"/>
    <mergeCell ref="D124:E124"/>
    <mergeCell ref="D125:E125"/>
    <mergeCell ref="F128:G128"/>
    <mergeCell ref="F129:G129"/>
    <mergeCell ref="F130:G130"/>
    <mergeCell ref="F131:G131"/>
    <mergeCell ref="F132:G132"/>
    <mergeCell ref="F133:G133"/>
    <mergeCell ref="F134:G134"/>
    <mergeCell ref="F135:G135"/>
    <mergeCell ref="F136:G136"/>
    <mergeCell ref="F137:G137"/>
    <mergeCell ref="F138:G138"/>
    <mergeCell ref="F139:G139"/>
    <mergeCell ref="F140:G140"/>
    <mergeCell ref="F141:G141"/>
    <mergeCell ref="F142:G142"/>
    <mergeCell ref="F143:G143"/>
    <mergeCell ref="F144:G144"/>
    <mergeCell ref="F145:G145"/>
    <mergeCell ref="F146:G146"/>
    <mergeCell ref="F147:G147"/>
    <mergeCell ref="F148:G148"/>
    <mergeCell ref="F149:G149"/>
    <mergeCell ref="F150:G150"/>
    <mergeCell ref="F151:G151"/>
    <mergeCell ref="F152:G152"/>
    <mergeCell ref="F153:G153"/>
    <mergeCell ref="F154:G154"/>
    <mergeCell ref="F155:G155"/>
    <mergeCell ref="F156:G156"/>
    <mergeCell ref="F157:G157"/>
    <mergeCell ref="F158:G158"/>
    <mergeCell ref="F159:G159"/>
    <mergeCell ref="F160:G160"/>
    <mergeCell ref="F161:G161"/>
    <mergeCell ref="F162:G162"/>
    <mergeCell ref="F163:G163"/>
    <mergeCell ref="F164:G164"/>
    <mergeCell ref="F165:G165"/>
    <mergeCell ref="F166:G166"/>
    <mergeCell ref="F167:G167"/>
    <mergeCell ref="F168:G168"/>
    <mergeCell ref="F169:G169"/>
    <mergeCell ref="F170:G170"/>
    <mergeCell ref="F171:G171"/>
    <mergeCell ref="F172:G172"/>
    <mergeCell ref="F173:G173"/>
    <mergeCell ref="F174:G174"/>
    <mergeCell ref="F175:G175"/>
    <mergeCell ref="F176:G176"/>
    <mergeCell ref="F177:G177"/>
    <mergeCell ref="F178:G178"/>
    <mergeCell ref="F179:G179"/>
    <mergeCell ref="F180:G180"/>
    <mergeCell ref="F181:G181"/>
    <mergeCell ref="F182:G182"/>
    <mergeCell ref="F183:G183"/>
    <mergeCell ref="F184:G184"/>
    <mergeCell ref="F185:G185"/>
    <mergeCell ref="F186:G186"/>
    <mergeCell ref="F187:G187"/>
    <mergeCell ref="F188:G188"/>
    <mergeCell ref="F189:G189"/>
    <mergeCell ref="F190:G190"/>
    <mergeCell ref="F191:G191"/>
    <mergeCell ref="F192:G192"/>
    <mergeCell ref="F193:G193"/>
    <mergeCell ref="F194:G194"/>
    <mergeCell ref="F195:G195"/>
    <mergeCell ref="F196:G196"/>
    <mergeCell ref="F197:G197"/>
    <mergeCell ref="F198:G198"/>
    <mergeCell ref="F199:G199"/>
    <mergeCell ref="F200:G200"/>
    <mergeCell ref="F201:G201"/>
    <mergeCell ref="F202:G202"/>
    <mergeCell ref="H122:I122"/>
    <mergeCell ref="H123:I123"/>
    <mergeCell ref="H124:I124"/>
    <mergeCell ref="H125:I125"/>
    <mergeCell ref="H126:I126"/>
    <mergeCell ref="H127:I127"/>
    <mergeCell ref="H128:I128"/>
    <mergeCell ref="H129:I129"/>
    <mergeCell ref="H130:I130"/>
    <mergeCell ref="H131:I131"/>
    <mergeCell ref="H132:I132"/>
    <mergeCell ref="H133:I133"/>
    <mergeCell ref="H134:I134"/>
    <mergeCell ref="H135:I135"/>
    <mergeCell ref="H136:I136"/>
    <mergeCell ref="H137:I137"/>
    <mergeCell ref="H138:I138"/>
    <mergeCell ref="H139:I139"/>
    <mergeCell ref="H140:I140"/>
    <mergeCell ref="H141:I141"/>
    <mergeCell ref="H142:I142"/>
    <mergeCell ref="H143:I143"/>
    <mergeCell ref="H144:I144"/>
    <mergeCell ref="H145:I145"/>
    <mergeCell ref="H146:I146"/>
    <mergeCell ref="H147:I147"/>
    <mergeCell ref="H148:I148"/>
    <mergeCell ref="H149:I149"/>
    <mergeCell ref="H150:I150"/>
    <mergeCell ref="H151:I151"/>
    <mergeCell ref="H152:I152"/>
    <mergeCell ref="H153:I153"/>
    <mergeCell ref="H154:I154"/>
    <mergeCell ref="H155:I155"/>
    <mergeCell ref="H156:I156"/>
    <mergeCell ref="H157:I157"/>
    <mergeCell ref="H158:I158"/>
    <mergeCell ref="H159:I159"/>
    <mergeCell ref="H160:I160"/>
    <mergeCell ref="H161:I161"/>
    <mergeCell ref="H162:I162"/>
    <mergeCell ref="H163:I163"/>
    <mergeCell ref="H164:I164"/>
    <mergeCell ref="H165:I165"/>
    <mergeCell ref="H166:I166"/>
    <mergeCell ref="H167:I167"/>
    <mergeCell ref="H168:I168"/>
    <mergeCell ref="H169:I169"/>
    <mergeCell ref="H170:I170"/>
    <mergeCell ref="H171:I171"/>
    <mergeCell ref="H172:I172"/>
    <mergeCell ref="H173:I173"/>
    <mergeCell ref="H174:I174"/>
    <mergeCell ref="H175:I175"/>
    <mergeCell ref="H176:I176"/>
    <mergeCell ref="H177:I177"/>
    <mergeCell ref="H178:I178"/>
    <mergeCell ref="H179:I179"/>
    <mergeCell ref="H180:I180"/>
    <mergeCell ref="H181:I181"/>
    <mergeCell ref="H182:I182"/>
    <mergeCell ref="H183:I183"/>
    <mergeCell ref="H184:I184"/>
    <mergeCell ref="H185:I185"/>
    <mergeCell ref="H186:I186"/>
    <mergeCell ref="H187:I187"/>
    <mergeCell ref="H188:I188"/>
    <mergeCell ref="H189:I189"/>
    <mergeCell ref="H190:I190"/>
    <mergeCell ref="H191:I191"/>
    <mergeCell ref="H192:I192"/>
    <mergeCell ref="H193:I193"/>
    <mergeCell ref="H194:I194"/>
    <mergeCell ref="H195:I195"/>
    <mergeCell ref="H196:I196"/>
    <mergeCell ref="H197:I197"/>
    <mergeCell ref="H198:I198"/>
    <mergeCell ref="H199:I199"/>
    <mergeCell ref="H200:I200"/>
    <mergeCell ref="H201:I201"/>
    <mergeCell ref="H202:I202"/>
    <mergeCell ref="J122:K122"/>
    <mergeCell ref="J123:K123"/>
    <mergeCell ref="J124:K124"/>
    <mergeCell ref="J125:K125"/>
    <mergeCell ref="J126:K126"/>
    <mergeCell ref="J127:K127"/>
    <mergeCell ref="J128:K128"/>
    <mergeCell ref="J129:K129"/>
    <mergeCell ref="J130:K130"/>
    <mergeCell ref="J131:K131"/>
    <mergeCell ref="J132:K132"/>
    <mergeCell ref="J133:K133"/>
    <mergeCell ref="J134:K134"/>
    <mergeCell ref="J135:K135"/>
    <mergeCell ref="J136:K136"/>
    <mergeCell ref="J137:K137"/>
    <mergeCell ref="J138:K138"/>
    <mergeCell ref="J139:K139"/>
    <mergeCell ref="J140:K140"/>
    <mergeCell ref="J141:K141"/>
    <mergeCell ref="J142:K142"/>
    <mergeCell ref="J143:K143"/>
    <mergeCell ref="J144:K144"/>
    <mergeCell ref="J145:K145"/>
    <mergeCell ref="J146:K146"/>
    <mergeCell ref="J147:K147"/>
    <mergeCell ref="J148:K148"/>
    <mergeCell ref="J149:K149"/>
    <mergeCell ref="J150:K150"/>
    <mergeCell ref="J151:K151"/>
    <mergeCell ref="J152:K152"/>
    <mergeCell ref="J153:K153"/>
    <mergeCell ref="J154:K154"/>
    <mergeCell ref="J155:K155"/>
    <mergeCell ref="J156:K156"/>
    <mergeCell ref="J157:K157"/>
    <mergeCell ref="J158:K158"/>
    <mergeCell ref="J159:K159"/>
    <mergeCell ref="J160:K160"/>
    <mergeCell ref="J161:K161"/>
    <mergeCell ref="J162:K162"/>
    <mergeCell ref="J163:K163"/>
    <mergeCell ref="J164:K164"/>
    <mergeCell ref="J165:K165"/>
    <mergeCell ref="J166:K166"/>
    <mergeCell ref="J167:K167"/>
    <mergeCell ref="J168:K168"/>
    <mergeCell ref="J169:K169"/>
    <mergeCell ref="J170:K170"/>
    <mergeCell ref="J171:K171"/>
    <mergeCell ref="J172:K172"/>
    <mergeCell ref="J173:K173"/>
    <mergeCell ref="J174:K174"/>
    <mergeCell ref="J175:K175"/>
    <mergeCell ref="J176:K176"/>
    <mergeCell ref="J177:K177"/>
    <mergeCell ref="J178:K178"/>
    <mergeCell ref="J179:K179"/>
    <mergeCell ref="J180:K180"/>
    <mergeCell ref="J181:K181"/>
    <mergeCell ref="J182:K182"/>
    <mergeCell ref="J183:K183"/>
    <mergeCell ref="J184:K184"/>
    <mergeCell ref="J185:K185"/>
    <mergeCell ref="J186:K186"/>
    <mergeCell ref="J187:K187"/>
    <mergeCell ref="J188:K188"/>
    <mergeCell ref="J189:K189"/>
    <mergeCell ref="J196:K196"/>
    <mergeCell ref="J197:K197"/>
    <mergeCell ref="J190:K190"/>
    <mergeCell ref="J191:K191"/>
    <mergeCell ref="J192:K192"/>
    <mergeCell ref="J193:K193"/>
    <mergeCell ref="J202:K202"/>
    <mergeCell ref="F121:G121"/>
    <mergeCell ref="H121:I121"/>
    <mergeCell ref="J121:K121"/>
    <mergeCell ref="J198:K198"/>
    <mergeCell ref="J199:K199"/>
    <mergeCell ref="J200:K200"/>
    <mergeCell ref="J201:K201"/>
    <mergeCell ref="J194:K194"/>
    <mergeCell ref="J195:K195"/>
    <mergeCell ref="D119:E119"/>
    <mergeCell ref="F119:G119"/>
    <mergeCell ref="H119:I119"/>
    <mergeCell ref="J119:K119"/>
  </mergeCells>
  <printOptions horizontalCentered="1"/>
  <pageMargins left="0" right="0.16" top="0.59" bottom="0.81" header="0" footer="0"/>
  <pageSetup horizontalDpi="600" verticalDpi="600" orientation="landscape" paperSize="9" scale="48" r:id="rId1"/>
</worksheet>
</file>

<file path=xl/worksheets/sheet2.xml><?xml version="1.0" encoding="utf-8"?>
<worksheet xmlns="http://schemas.openxmlformats.org/spreadsheetml/2006/main" xmlns:r="http://schemas.openxmlformats.org/officeDocument/2006/relationships">
  <dimension ref="A1:W210"/>
  <sheetViews>
    <sheetView showZeros="0" tabSelected="1" workbookViewId="0" topLeftCell="I48">
      <selection activeCell="M59" sqref="M59"/>
    </sheetView>
  </sheetViews>
  <sheetFormatPr defaultColWidth="9.140625" defaultRowHeight="12.75"/>
  <cols>
    <col min="1" max="1" width="6.421875" style="3" customWidth="1"/>
    <col min="2" max="2" width="18.57421875" style="1" customWidth="1"/>
    <col min="3" max="3" width="20.57421875" style="1" customWidth="1"/>
    <col min="4" max="7" width="15.7109375" style="3" customWidth="1"/>
    <col min="8" max="20" width="15.7109375" style="4" customWidth="1"/>
    <col min="21" max="21" width="6.00390625" style="1" customWidth="1"/>
    <col min="22" max="22" width="9.140625" style="6" customWidth="1"/>
    <col min="23" max="16384" width="9.140625" style="1" customWidth="1"/>
  </cols>
  <sheetData>
    <row r="1" spans="1:22" s="6" customFormat="1" ht="12.75" customHeight="1">
      <c r="A1" s="5"/>
      <c r="D1" s="5"/>
      <c r="E1" s="5"/>
      <c r="F1" s="5"/>
      <c r="G1" s="5"/>
      <c r="H1" s="7"/>
      <c r="I1" s="7"/>
      <c r="J1" s="7"/>
      <c r="K1" s="7"/>
      <c r="L1" s="7"/>
      <c r="M1" s="7"/>
      <c r="N1" s="7"/>
      <c r="O1" s="7"/>
      <c r="P1" s="7"/>
      <c r="Q1" s="7"/>
      <c r="R1" s="7"/>
      <c r="S1" s="7"/>
      <c r="T1" s="7"/>
      <c r="V1" s="6">
        <v>3.3</v>
      </c>
    </row>
    <row r="2" spans="1:21" ht="12.75">
      <c r="A2" s="5"/>
      <c r="B2" s="6"/>
      <c r="C2" s="6"/>
      <c r="D2" s="5"/>
      <c r="E2" s="5"/>
      <c r="F2" s="5"/>
      <c r="G2" s="5"/>
      <c r="H2" s="7"/>
      <c r="I2" s="7"/>
      <c r="J2" s="7"/>
      <c r="K2" s="7"/>
      <c r="L2" s="7"/>
      <c r="M2" s="7"/>
      <c r="N2" s="7"/>
      <c r="O2" s="7"/>
      <c r="P2" s="7"/>
      <c r="Q2" s="7"/>
      <c r="R2" s="7"/>
      <c r="S2" s="7"/>
      <c r="T2" s="7"/>
      <c r="U2" s="6"/>
    </row>
    <row r="3" spans="1:21" ht="15.75">
      <c r="A3" s="50" t="s">
        <v>6</v>
      </c>
      <c r="B3" s="50"/>
      <c r="C3" s="50"/>
      <c r="D3" s="50"/>
      <c r="E3" s="50"/>
      <c r="F3" s="50"/>
      <c r="G3" s="50"/>
      <c r="H3" s="50"/>
      <c r="I3" s="50"/>
      <c r="J3" s="50"/>
      <c r="K3" s="50"/>
      <c r="L3" s="50"/>
      <c r="M3" s="50"/>
      <c r="N3" s="50"/>
      <c r="O3" s="50"/>
      <c r="P3" s="50"/>
      <c r="Q3" s="50"/>
      <c r="R3" s="50"/>
      <c r="S3" s="50"/>
      <c r="T3" s="50"/>
      <c r="U3" s="6"/>
    </row>
    <row r="4" spans="1:21" ht="15.75">
      <c r="A4" s="50" t="s">
        <v>95</v>
      </c>
      <c r="B4" s="50"/>
      <c r="C4" s="50"/>
      <c r="D4" s="50"/>
      <c r="E4" s="50"/>
      <c r="F4" s="50"/>
      <c r="G4" s="50"/>
      <c r="H4" s="50"/>
      <c r="I4" s="50"/>
      <c r="J4" s="50"/>
      <c r="K4" s="50"/>
      <c r="L4" s="50"/>
      <c r="M4" s="50"/>
      <c r="N4" s="50"/>
      <c r="O4" s="50"/>
      <c r="P4" s="50"/>
      <c r="Q4" s="50"/>
      <c r="R4" s="50"/>
      <c r="S4" s="50"/>
      <c r="T4" s="50"/>
      <c r="U4" s="6"/>
    </row>
    <row r="5" spans="1:21" ht="12.75" customHeight="1">
      <c r="A5" s="74" t="str">
        <f>'Evaluare Huedin'!A5:T5</f>
        <v>Actualizat la: 01.12.2007</v>
      </c>
      <c r="B5" s="74"/>
      <c r="C5" s="74"/>
      <c r="D5" s="74"/>
      <c r="E5" s="74"/>
      <c r="F5" s="74"/>
      <c r="G5" s="74"/>
      <c r="H5" s="74"/>
      <c r="I5" s="74"/>
      <c r="J5" s="74"/>
      <c r="K5" s="74"/>
      <c r="L5" s="74"/>
      <c r="M5" s="74"/>
      <c r="N5" s="74"/>
      <c r="O5" s="74"/>
      <c r="P5" s="74"/>
      <c r="Q5" s="74"/>
      <c r="R5" s="74"/>
      <c r="S5" s="74"/>
      <c r="T5" s="74"/>
      <c r="U5" s="6"/>
    </row>
    <row r="6" spans="1:21" ht="12.75" customHeight="1">
      <c r="A6" s="63" t="s">
        <v>4</v>
      </c>
      <c r="B6" s="63" t="s">
        <v>10</v>
      </c>
      <c r="C6" s="63"/>
      <c r="D6" s="59" t="s">
        <v>5</v>
      </c>
      <c r="E6" s="59"/>
      <c r="F6" s="59"/>
      <c r="G6" s="59"/>
      <c r="H6" s="59"/>
      <c r="I6" s="59"/>
      <c r="J6" s="59"/>
      <c r="K6" s="59"/>
      <c r="L6" s="59"/>
      <c r="M6" s="59"/>
      <c r="N6" s="59"/>
      <c r="O6" s="59"/>
      <c r="P6" s="59"/>
      <c r="Q6" s="59"/>
      <c r="R6" s="59"/>
      <c r="S6" s="59"/>
      <c r="T6" s="59"/>
      <c r="U6" s="6"/>
    </row>
    <row r="7" spans="1:22" s="2" customFormat="1" ht="12.75" customHeight="1">
      <c r="A7" s="60"/>
      <c r="B7" s="60"/>
      <c r="C7" s="60"/>
      <c r="D7" s="60" t="s">
        <v>96</v>
      </c>
      <c r="E7" s="70" t="s">
        <v>115</v>
      </c>
      <c r="F7" s="70" t="s">
        <v>114</v>
      </c>
      <c r="G7" s="70" t="s">
        <v>116</v>
      </c>
      <c r="H7" s="70" t="s">
        <v>117</v>
      </c>
      <c r="I7" s="70" t="s">
        <v>118</v>
      </c>
      <c r="J7" s="70" t="s">
        <v>119</v>
      </c>
      <c r="K7" s="70" t="s">
        <v>120</v>
      </c>
      <c r="L7" s="70" t="s">
        <v>0</v>
      </c>
      <c r="M7" s="70" t="s">
        <v>1</v>
      </c>
      <c r="N7" s="70" t="s">
        <v>11</v>
      </c>
      <c r="O7" s="70" t="s">
        <v>103</v>
      </c>
      <c r="P7" s="70" t="s">
        <v>104</v>
      </c>
      <c r="Q7" s="70" t="s">
        <v>105</v>
      </c>
      <c r="R7" s="70" t="s">
        <v>2</v>
      </c>
      <c r="S7" s="71" t="s">
        <v>132</v>
      </c>
      <c r="T7" s="70" t="s">
        <v>3</v>
      </c>
      <c r="U7" s="20"/>
      <c r="V7" s="20"/>
    </row>
    <row r="8" spans="1:22" s="2" customFormat="1" ht="12.75">
      <c r="A8" s="60"/>
      <c r="B8" s="60"/>
      <c r="C8" s="60"/>
      <c r="D8" s="60"/>
      <c r="E8" s="70"/>
      <c r="F8" s="70"/>
      <c r="G8" s="70"/>
      <c r="H8" s="70"/>
      <c r="I8" s="70"/>
      <c r="J8" s="70"/>
      <c r="K8" s="70"/>
      <c r="L8" s="70"/>
      <c r="M8" s="70"/>
      <c r="N8" s="70"/>
      <c r="O8" s="70"/>
      <c r="P8" s="70"/>
      <c r="Q8" s="70"/>
      <c r="R8" s="70"/>
      <c r="S8" s="72"/>
      <c r="T8" s="70"/>
      <c r="U8" s="20"/>
      <c r="V8" s="20"/>
    </row>
    <row r="9" spans="1:22" s="2" customFormat="1" ht="12.75" customHeight="1">
      <c r="A9" s="60"/>
      <c r="B9" s="60"/>
      <c r="C9" s="60"/>
      <c r="D9" s="60"/>
      <c r="E9" s="9" t="s">
        <v>112</v>
      </c>
      <c r="F9" s="9" t="s">
        <v>112</v>
      </c>
      <c r="G9" s="9" t="s">
        <v>112</v>
      </c>
      <c r="H9" s="9" t="s">
        <v>112</v>
      </c>
      <c r="I9" s="9" t="s">
        <v>112</v>
      </c>
      <c r="J9" s="9" t="s">
        <v>112</v>
      </c>
      <c r="K9" s="9" t="s">
        <v>112</v>
      </c>
      <c r="L9" s="9" t="s">
        <v>112</v>
      </c>
      <c r="M9" s="9" t="s">
        <v>112</v>
      </c>
      <c r="N9" s="10"/>
      <c r="O9" s="10"/>
      <c r="P9" s="10"/>
      <c r="Q9" s="10"/>
      <c r="R9" s="10"/>
      <c r="S9" s="10"/>
      <c r="T9" s="10"/>
      <c r="U9" s="20"/>
      <c r="V9" s="20"/>
    </row>
    <row r="10" spans="1:22" s="2" customFormat="1" ht="12.75">
      <c r="A10" s="60"/>
      <c r="B10" s="60"/>
      <c r="C10" s="60"/>
      <c r="D10" s="9" t="s">
        <v>128</v>
      </c>
      <c r="E10" s="10" t="s">
        <v>129</v>
      </c>
      <c r="F10" s="10" t="s">
        <v>129</v>
      </c>
      <c r="G10" s="10" t="s">
        <v>129</v>
      </c>
      <c r="H10" s="10" t="s">
        <v>129</v>
      </c>
      <c r="I10" s="10" t="s">
        <v>129</v>
      </c>
      <c r="J10" s="10" t="s">
        <v>129</v>
      </c>
      <c r="K10" s="10" t="s">
        <v>129</v>
      </c>
      <c r="L10" s="10" t="s">
        <v>129</v>
      </c>
      <c r="M10" s="10" t="s">
        <v>129</v>
      </c>
      <c r="N10" s="10" t="s">
        <v>129</v>
      </c>
      <c r="O10" s="10" t="s">
        <v>129</v>
      </c>
      <c r="P10" s="10" t="s">
        <v>129</v>
      </c>
      <c r="Q10" s="10" t="s">
        <v>129</v>
      </c>
      <c r="R10" s="10" t="s">
        <v>128</v>
      </c>
      <c r="S10" s="10" t="s">
        <v>128</v>
      </c>
      <c r="T10" s="10" t="s">
        <v>128</v>
      </c>
      <c r="U10" s="20"/>
      <c r="V10" s="20"/>
    </row>
    <row r="11" spans="1:21" ht="12.75">
      <c r="A11" s="55" t="s">
        <v>14</v>
      </c>
      <c r="B11" s="67"/>
      <c r="C11" s="67"/>
      <c r="D11" s="21"/>
      <c r="E11" s="25"/>
      <c r="F11" s="25"/>
      <c r="G11" s="21"/>
      <c r="H11" s="21"/>
      <c r="I11" s="21"/>
      <c r="J11" s="21"/>
      <c r="K11" s="21"/>
      <c r="L11" s="21"/>
      <c r="M11" s="21"/>
      <c r="N11" s="21"/>
      <c r="O11" s="21"/>
      <c r="P11" s="21"/>
      <c r="Q11" s="21"/>
      <c r="R11" s="21"/>
      <c r="S11" s="21"/>
      <c r="T11" s="22"/>
      <c r="U11" s="6"/>
    </row>
    <row r="12" spans="1:21" ht="15.75">
      <c r="A12" s="61">
        <v>1</v>
      </c>
      <c r="B12" s="64" t="s">
        <v>17</v>
      </c>
      <c r="C12" s="11" t="s">
        <v>97</v>
      </c>
      <c r="D12" s="48">
        <f>ROUND($V$1*'Evaluare Huedin'!D12,1)</f>
        <v>49.5</v>
      </c>
      <c r="E12" s="49">
        <f>ROUND($V$1*'Evaluare Huedin'!E12,-2)</f>
        <v>82500</v>
      </c>
      <c r="F12" s="49">
        <f>ROUND($V$1*'Evaluare Huedin'!F12,-2)</f>
        <v>99000</v>
      </c>
      <c r="G12" s="49">
        <f>ROUND($V$1*'Evaluare Huedin'!G12,-2)</f>
        <v>115500</v>
      </c>
      <c r="H12" s="49">
        <f>ROUND($V$1*'Evaluare Huedin'!H12,-2)</f>
        <v>132000</v>
      </c>
      <c r="I12" s="49">
        <f>ROUND($V$1*'Evaluare Huedin'!I12,-2)</f>
        <v>148500</v>
      </c>
      <c r="J12" s="49">
        <f>ROUND($V$1*'Evaluare Huedin'!J12,-2)</f>
        <v>165000</v>
      </c>
      <c r="K12" s="49">
        <f>ROUND($V$1*'Evaluare Huedin'!K12,-2)</f>
        <v>214500</v>
      </c>
      <c r="L12" s="49">
        <f>ROUND($V$1*'Evaluare Huedin'!L12,-2)</f>
        <v>264000</v>
      </c>
      <c r="M12" s="40"/>
      <c r="N12" s="49">
        <f>ROUND($V$1*'Evaluare Huedin'!N12,-2)</f>
        <v>39600</v>
      </c>
      <c r="O12" s="49">
        <f>ROUND($V$1*'Evaluare Huedin'!O12,-2)</f>
        <v>72600</v>
      </c>
      <c r="P12" s="49">
        <f>ROUND($V$1*'Evaluare Huedin'!P12,-2)</f>
        <v>85800</v>
      </c>
      <c r="Q12" s="49">
        <f>ROUND($V$1*'Evaluare Huedin'!Q12,-2)</f>
        <v>105600</v>
      </c>
      <c r="R12" s="49">
        <f>ROUND($V$1*'Evaluare Huedin'!R12,-1)</f>
        <v>660</v>
      </c>
      <c r="S12" s="49">
        <f>ROUND($V$1*'Evaluare Huedin'!S12,-1)</f>
        <v>500</v>
      </c>
      <c r="T12" s="40"/>
      <c r="U12" s="6"/>
    </row>
    <row r="13" spans="1:21" ht="15.75">
      <c r="A13" s="62"/>
      <c r="B13" s="65"/>
      <c r="C13" s="11" t="s">
        <v>98</v>
      </c>
      <c r="D13" s="48">
        <f>ROUND($V$1*'Evaluare Huedin'!D13,1)</f>
        <v>33</v>
      </c>
      <c r="E13" s="49">
        <f>ROUND($V$1*'Evaluare Huedin'!E13,-2)</f>
        <v>66000</v>
      </c>
      <c r="F13" s="49">
        <f>ROUND($V$1*'Evaluare Huedin'!F13,-2)</f>
        <v>82500</v>
      </c>
      <c r="G13" s="49">
        <f>ROUND($V$1*'Evaluare Huedin'!G13,-2)</f>
        <v>99000</v>
      </c>
      <c r="H13" s="49">
        <f>ROUND($V$1*'Evaluare Huedin'!H13,-2)</f>
        <v>115500</v>
      </c>
      <c r="I13" s="49">
        <f>ROUND($V$1*'Evaluare Huedin'!I13,-2)</f>
        <v>132000</v>
      </c>
      <c r="J13" s="49">
        <f>ROUND($V$1*'Evaluare Huedin'!J13,-2)</f>
        <v>148500</v>
      </c>
      <c r="K13" s="49">
        <f>ROUND($V$1*'Evaluare Huedin'!K13,-2)</f>
        <v>165000</v>
      </c>
      <c r="L13" s="49">
        <f>ROUND($V$1*'Evaluare Huedin'!L13,-2)</f>
        <v>247500</v>
      </c>
      <c r="M13" s="40"/>
      <c r="N13" s="40"/>
      <c r="O13" s="49">
        <f>ROUND($V$1*'Evaluare Huedin'!O13,-2)</f>
        <v>66000</v>
      </c>
      <c r="P13" s="49">
        <f>ROUND($V$1*'Evaluare Huedin'!P13,-2)</f>
        <v>72600</v>
      </c>
      <c r="Q13" s="49">
        <f>ROUND($V$1*'Evaluare Huedin'!Q13,-2)</f>
        <v>85800</v>
      </c>
      <c r="R13" s="49">
        <f>ROUND($V$1*'Evaluare Huedin'!R13,-1)</f>
        <v>400</v>
      </c>
      <c r="S13" s="49">
        <f>ROUND($V$1*'Evaluare Huedin'!S13,-1)</f>
        <v>330</v>
      </c>
      <c r="T13" s="49">
        <f>ROUND($V$1*'Evaluare Huedin'!T13,-1)</f>
        <v>260</v>
      </c>
      <c r="U13" s="6"/>
    </row>
    <row r="14" spans="1:21" ht="15.75">
      <c r="A14" s="63"/>
      <c r="B14" s="66"/>
      <c r="C14" s="11" t="s">
        <v>99</v>
      </c>
      <c r="D14" s="48">
        <f>ROUND($V$1*'Evaluare Huedin'!D14,1)</f>
        <v>23.1</v>
      </c>
      <c r="E14" s="49">
        <f>ROUND($V$1*'Evaluare Huedin'!E14,-2)</f>
        <v>49500</v>
      </c>
      <c r="F14" s="49">
        <f>ROUND($V$1*'Evaluare Huedin'!F14,-2)</f>
        <v>66000</v>
      </c>
      <c r="G14" s="49">
        <f>ROUND($V$1*'Evaluare Huedin'!G14,-2)</f>
        <v>82500</v>
      </c>
      <c r="H14" s="49">
        <f>ROUND($V$1*'Evaluare Huedin'!H14,-2)</f>
        <v>99000</v>
      </c>
      <c r="I14" s="49">
        <f>ROUND($V$1*'Evaluare Huedin'!I14,-2)</f>
        <v>115500</v>
      </c>
      <c r="J14" s="49">
        <f>ROUND($V$1*'Evaluare Huedin'!J14,-2)</f>
        <v>132000</v>
      </c>
      <c r="K14" s="49">
        <f>ROUND($V$1*'Evaluare Huedin'!K14,-2)</f>
        <v>148500</v>
      </c>
      <c r="L14" s="49">
        <f>ROUND($V$1*'Evaluare Huedin'!L14,-2)</f>
        <v>231000</v>
      </c>
      <c r="M14" s="40"/>
      <c r="N14" s="40"/>
      <c r="O14" s="49">
        <f>ROUND($V$1*'Evaluare Huedin'!O14,-2)</f>
        <v>49500</v>
      </c>
      <c r="P14" s="49">
        <f>ROUND($V$1*'Evaluare Huedin'!P14,-2)</f>
        <v>66000</v>
      </c>
      <c r="Q14" s="40"/>
      <c r="R14" s="49">
        <f>ROUND($V$1*'Evaluare Huedin'!R14,-1)</f>
        <v>330</v>
      </c>
      <c r="S14" s="49">
        <f>ROUND($V$1*'Evaluare Huedin'!S14,-1)</f>
        <v>300</v>
      </c>
      <c r="T14" s="49">
        <f>ROUND($V$1*'Evaluare Huedin'!T14,-1)</f>
        <v>260</v>
      </c>
      <c r="U14" s="6"/>
    </row>
    <row r="15" spans="1:21" ht="15.75">
      <c r="A15" s="9">
        <f>A12+1</f>
        <v>2</v>
      </c>
      <c r="B15" s="11" t="s">
        <v>15</v>
      </c>
      <c r="C15" s="11"/>
      <c r="D15" s="48">
        <f>ROUND($V$1*'Evaluare Huedin'!D15,1)</f>
        <v>4</v>
      </c>
      <c r="E15" s="49">
        <f>ROUND($V$1*'Evaluare Huedin'!E15,-2)</f>
        <v>26400</v>
      </c>
      <c r="F15" s="49">
        <f>ROUND($V$1*'Evaluare Huedin'!F15,-2)</f>
        <v>29700</v>
      </c>
      <c r="G15" s="49">
        <f>ROUND($V$1*'Evaluare Huedin'!G15,-2)</f>
        <v>33000</v>
      </c>
      <c r="H15" s="49">
        <f>ROUND($V$1*'Evaluare Huedin'!H15,-2)</f>
        <v>39600</v>
      </c>
      <c r="I15" s="49">
        <f>ROUND($V$1*'Evaluare Huedin'!I15,-2)</f>
        <v>49500</v>
      </c>
      <c r="J15" s="49">
        <f>ROUND($V$1*'Evaluare Huedin'!J15,-2)</f>
        <v>66000</v>
      </c>
      <c r="K15" s="49">
        <f>ROUND($V$1*'Evaluare Huedin'!K15,-2)</f>
        <v>82500</v>
      </c>
      <c r="L15" s="49">
        <f>ROUND($V$1*'Evaluare Huedin'!L15,-2)</f>
        <v>99000</v>
      </c>
      <c r="M15" s="40"/>
      <c r="N15" s="40"/>
      <c r="O15" s="40"/>
      <c r="P15" s="40"/>
      <c r="Q15" s="40"/>
      <c r="R15" s="40"/>
      <c r="S15" s="40"/>
      <c r="T15" s="40"/>
      <c r="U15" s="6"/>
    </row>
    <row r="16" spans="1:21" ht="15.75">
      <c r="A16" s="9">
        <f>A15+1</f>
        <v>3</v>
      </c>
      <c r="B16" s="11" t="s">
        <v>16</v>
      </c>
      <c r="C16" s="11"/>
      <c r="D16" s="48">
        <f>ROUND($V$1*'Evaluare Huedin'!D16,1)</f>
        <v>3.3</v>
      </c>
      <c r="E16" s="49">
        <f>ROUND($V$1*'Evaluare Huedin'!E16,-2)</f>
        <v>26400</v>
      </c>
      <c r="F16" s="49">
        <f>ROUND($V$1*'Evaluare Huedin'!F16,-2)</f>
        <v>29700</v>
      </c>
      <c r="G16" s="49">
        <f>ROUND($V$1*'Evaluare Huedin'!G16,-2)</f>
        <v>33000</v>
      </c>
      <c r="H16" s="49">
        <f>ROUND($V$1*'Evaluare Huedin'!H16,-2)</f>
        <v>39600</v>
      </c>
      <c r="I16" s="49">
        <f>ROUND($V$1*'Evaluare Huedin'!I16,-2)</f>
        <v>49500</v>
      </c>
      <c r="J16" s="49">
        <f>ROUND($V$1*'Evaluare Huedin'!J16,-2)</f>
        <v>66000</v>
      </c>
      <c r="K16" s="49">
        <f>ROUND($V$1*'Evaluare Huedin'!K16,-2)</f>
        <v>82500</v>
      </c>
      <c r="L16" s="49">
        <f>ROUND($V$1*'Evaluare Huedin'!L16,-2)</f>
        <v>99000</v>
      </c>
      <c r="M16" s="40"/>
      <c r="N16" s="40"/>
      <c r="O16" s="40"/>
      <c r="P16" s="40"/>
      <c r="Q16" s="40"/>
      <c r="R16" s="40"/>
      <c r="S16" s="40"/>
      <c r="T16" s="40"/>
      <c r="U16" s="6"/>
    </row>
    <row r="17" spans="1:21" ht="15.75">
      <c r="A17" s="9">
        <f>A16+1</f>
        <v>4</v>
      </c>
      <c r="B17" s="11" t="s">
        <v>18</v>
      </c>
      <c r="C17" s="11"/>
      <c r="D17" s="41"/>
      <c r="E17" s="49">
        <f>ROUND($V$1*'Evaluare Huedin'!E17,-2)</f>
        <v>19800</v>
      </c>
      <c r="F17" s="49">
        <f>ROUND($V$1*'Evaluare Huedin'!F17,-2)</f>
        <v>23100</v>
      </c>
      <c r="G17" s="49">
        <f>ROUND($V$1*'Evaluare Huedin'!G17,-2)</f>
        <v>26400</v>
      </c>
      <c r="H17" s="49">
        <f>ROUND($V$1*'Evaluare Huedin'!H17,-2)</f>
        <v>29700</v>
      </c>
      <c r="I17" s="49">
        <f>ROUND($V$1*'Evaluare Huedin'!I17,-2)</f>
        <v>33000</v>
      </c>
      <c r="J17" s="49">
        <f>ROUND($V$1*'Evaluare Huedin'!J17,-2)</f>
        <v>39600</v>
      </c>
      <c r="K17" s="49">
        <f>ROUND($V$1*'Evaluare Huedin'!K17,-2)</f>
        <v>49500</v>
      </c>
      <c r="L17" s="49">
        <f>ROUND($V$1*'Evaluare Huedin'!L17,-2)</f>
        <v>99000</v>
      </c>
      <c r="M17" s="40"/>
      <c r="N17" s="40"/>
      <c r="O17" s="40"/>
      <c r="P17" s="40"/>
      <c r="Q17" s="40"/>
      <c r="R17" s="40"/>
      <c r="S17" s="40"/>
      <c r="T17" s="40"/>
      <c r="U17" s="6"/>
    </row>
    <row r="18" spans="1:21" ht="12.75">
      <c r="A18" s="60"/>
      <c r="B18" s="60"/>
      <c r="C18" s="60"/>
      <c r="D18" s="60"/>
      <c r="E18" s="60"/>
      <c r="F18" s="60"/>
      <c r="G18" s="60"/>
      <c r="H18" s="60"/>
      <c r="I18" s="60"/>
      <c r="J18" s="60"/>
      <c r="K18" s="60"/>
      <c r="L18" s="60"/>
      <c r="M18" s="60"/>
      <c r="N18" s="60"/>
      <c r="O18" s="60"/>
      <c r="P18" s="60"/>
      <c r="Q18" s="60"/>
      <c r="R18" s="60"/>
      <c r="S18" s="60"/>
      <c r="T18" s="60"/>
      <c r="U18" s="6"/>
    </row>
    <row r="19" spans="1:21" ht="12.75" customHeight="1">
      <c r="A19" s="63" t="s">
        <v>4</v>
      </c>
      <c r="B19" s="63" t="s">
        <v>10</v>
      </c>
      <c r="C19" s="63"/>
      <c r="D19" s="59" t="s">
        <v>5</v>
      </c>
      <c r="E19" s="59"/>
      <c r="F19" s="59"/>
      <c r="G19" s="59"/>
      <c r="H19" s="59"/>
      <c r="I19" s="59"/>
      <c r="J19" s="59"/>
      <c r="K19" s="59"/>
      <c r="L19" s="59"/>
      <c r="M19" s="59"/>
      <c r="N19" s="59"/>
      <c r="O19" s="59"/>
      <c r="P19" s="59"/>
      <c r="Q19" s="59"/>
      <c r="R19" s="59"/>
      <c r="S19" s="59"/>
      <c r="T19" s="59"/>
      <c r="U19" s="6"/>
    </row>
    <row r="20" spans="1:22" s="2" customFormat="1" ht="12.75" customHeight="1">
      <c r="A20" s="60"/>
      <c r="B20" s="60"/>
      <c r="C20" s="60"/>
      <c r="D20" s="60" t="s">
        <v>96</v>
      </c>
      <c r="E20" s="70" t="s">
        <v>115</v>
      </c>
      <c r="F20" s="70" t="s">
        <v>114</v>
      </c>
      <c r="G20" s="70" t="s">
        <v>116</v>
      </c>
      <c r="H20" s="70" t="s">
        <v>117</v>
      </c>
      <c r="I20" s="70" t="s">
        <v>118</v>
      </c>
      <c r="J20" s="70" t="s">
        <v>119</v>
      </c>
      <c r="K20" s="70" t="s">
        <v>120</v>
      </c>
      <c r="L20" s="70" t="s">
        <v>0</v>
      </c>
      <c r="M20" s="70" t="s">
        <v>1</v>
      </c>
      <c r="N20" s="70" t="s">
        <v>11</v>
      </c>
      <c r="O20" s="70" t="s">
        <v>103</v>
      </c>
      <c r="P20" s="70" t="s">
        <v>104</v>
      </c>
      <c r="Q20" s="70" t="s">
        <v>105</v>
      </c>
      <c r="R20" s="70" t="s">
        <v>2</v>
      </c>
      <c r="S20" s="71" t="s">
        <v>132</v>
      </c>
      <c r="T20" s="70" t="s">
        <v>3</v>
      </c>
      <c r="U20" s="20"/>
      <c r="V20" s="20"/>
    </row>
    <row r="21" spans="1:22" s="2" customFormat="1" ht="12.75">
      <c r="A21" s="60"/>
      <c r="B21" s="60"/>
      <c r="C21" s="60"/>
      <c r="D21" s="60"/>
      <c r="E21" s="70"/>
      <c r="F21" s="70"/>
      <c r="G21" s="70"/>
      <c r="H21" s="70"/>
      <c r="I21" s="70"/>
      <c r="J21" s="70"/>
      <c r="K21" s="70"/>
      <c r="L21" s="70"/>
      <c r="M21" s="70"/>
      <c r="N21" s="70"/>
      <c r="O21" s="70"/>
      <c r="P21" s="70"/>
      <c r="Q21" s="70"/>
      <c r="R21" s="70"/>
      <c r="S21" s="72"/>
      <c r="T21" s="70"/>
      <c r="U21" s="20"/>
      <c r="V21" s="20"/>
    </row>
    <row r="22" spans="1:22" s="2" customFormat="1" ht="12.75" customHeight="1">
      <c r="A22" s="60"/>
      <c r="B22" s="60"/>
      <c r="C22" s="60"/>
      <c r="D22" s="60"/>
      <c r="E22" s="9" t="s">
        <v>112</v>
      </c>
      <c r="F22" s="9" t="s">
        <v>112</v>
      </c>
      <c r="G22" s="9" t="s">
        <v>112</v>
      </c>
      <c r="H22" s="9" t="s">
        <v>112</v>
      </c>
      <c r="I22" s="9" t="s">
        <v>112</v>
      </c>
      <c r="J22" s="9" t="s">
        <v>112</v>
      </c>
      <c r="K22" s="9" t="s">
        <v>108</v>
      </c>
      <c r="L22" s="9" t="s">
        <v>112</v>
      </c>
      <c r="M22" s="9" t="s">
        <v>112</v>
      </c>
      <c r="N22" s="10"/>
      <c r="O22" s="10"/>
      <c r="P22" s="10"/>
      <c r="Q22" s="10"/>
      <c r="R22" s="10"/>
      <c r="S22" s="10"/>
      <c r="T22" s="10"/>
      <c r="U22" s="20"/>
      <c r="V22" s="20"/>
    </row>
    <row r="23" spans="1:22" s="2" customFormat="1" ht="12.75">
      <c r="A23" s="61"/>
      <c r="B23" s="61"/>
      <c r="C23" s="61"/>
      <c r="D23" s="30" t="s">
        <v>128</v>
      </c>
      <c r="E23" s="29" t="s">
        <v>129</v>
      </c>
      <c r="F23" s="29" t="s">
        <v>129</v>
      </c>
      <c r="G23" s="29" t="s">
        <v>129</v>
      </c>
      <c r="H23" s="29" t="s">
        <v>129</v>
      </c>
      <c r="I23" s="29" t="s">
        <v>129</v>
      </c>
      <c r="J23" s="29" t="s">
        <v>129</v>
      </c>
      <c r="K23" s="29" t="s">
        <v>129</v>
      </c>
      <c r="L23" s="29" t="s">
        <v>129</v>
      </c>
      <c r="M23" s="29" t="s">
        <v>129</v>
      </c>
      <c r="N23" s="29" t="s">
        <v>129</v>
      </c>
      <c r="O23" s="29" t="s">
        <v>129</v>
      </c>
      <c r="P23" s="29" t="s">
        <v>129</v>
      </c>
      <c r="Q23" s="29" t="s">
        <v>129</v>
      </c>
      <c r="R23" s="29" t="s">
        <v>128</v>
      </c>
      <c r="S23" s="10" t="s">
        <v>128</v>
      </c>
      <c r="T23" s="29" t="s">
        <v>128</v>
      </c>
      <c r="U23" s="20"/>
      <c r="V23" s="20"/>
    </row>
    <row r="24" spans="1:23" ht="12.75" customHeight="1">
      <c r="A24" s="55" t="s">
        <v>109</v>
      </c>
      <c r="B24" s="67"/>
      <c r="C24" s="67"/>
      <c r="D24" s="67"/>
      <c r="E24" s="67"/>
      <c r="F24" s="67"/>
      <c r="G24" s="67"/>
      <c r="H24" s="67"/>
      <c r="I24" s="24"/>
      <c r="J24" s="24"/>
      <c r="K24" s="67"/>
      <c r="L24" s="67"/>
      <c r="M24" s="67"/>
      <c r="N24" s="67"/>
      <c r="O24" s="67"/>
      <c r="P24" s="67"/>
      <c r="Q24" s="67"/>
      <c r="R24" s="31"/>
      <c r="S24" s="31"/>
      <c r="T24" s="32"/>
      <c r="U24" s="33"/>
      <c r="W24" s="6"/>
    </row>
    <row r="25" spans="1:21" ht="15.75">
      <c r="A25" s="62">
        <v>1</v>
      </c>
      <c r="B25" s="65" t="s">
        <v>19</v>
      </c>
      <c r="C25" s="37" t="s">
        <v>19</v>
      </c>
      <c r="D25" s="48">
        <f>ROUND($V$1*'Evaluare Huedin'!D25,1)</f>
        <v>6.6</v>
      </c>
      <c r="E25" s="49">
        <f>ROUND($V$1*'Evaluare Huedin'!E25,-2)</f>
        <v>19800</v>
      </c>
      <c r="F25" s="49">
        <f>ROUND($V$1*'Evaluare Huedin'!F25,-2)</f>
        <v>26400</v>
      </c>
      <c r="G25" s="49">
        <f>ROUND($V$1*'Evaluare Huedin'!G25,-2)</f>
        <v>33000</v>
      </c>
      <c r="H25" s="49">
        <f>ROUND($V$1*'Evaluare Huedin'!H25,-2)</f>
        <v>39600</v>
      </c>
      <c r="I25" s="49">
        <f>ROUND($V$1*'Evaluare Huedin'!I25,-2)</f>
        <v>46200</v>
      </c>
      <c r="J25" s="49">
        <f>ROUND($V$1*'Evaluare Huedin'!J25,-2)</f>
        <v>49500</v>
      </c>
      <c r="K25" s="49">
        <f>ROUND($V$1*'Evaluare Huedin'!K25,-2)</f>
        <v>59400</v>
      </c>
      <c r="L25" s="49">
        <f>ROUND($V$1*'Evaluare Huedin'!L25,-2)</f>
        <v>99000</v>
      </c>
      <c r="M25" s="43"/>
      <c r="N25" s="43"/>
      <c r="O25" s="49">
        <f>ROUND($V$1*'Evaluare Huedin'!O25,-2)</f>
        <v>33000</v>
      </c>
      <c r="P25" s="49">
        <f>ROUND($V$1*'Evaluare Huedin'!P25,-2)</f>
        <v>59400</v>
      </c>
      <c r="Q25" s="49">
        <f>ROUND($V$1*'Evaluare Huedin'!Q25,-2)</f>
        <v>66000</v>
      </c>
      <c r="R25" s="49">
        <f>ROUND($V$1*'Evaluare Huedin'!R25,-1)</f>
        <v>330</v>
      </c>
      <c r="S25" s="49">
        <f>ROUND($V$1*'Evaluare Huedin'!S25,-1)</f>
        <v>300</v>
      </c>
      <c r="T25" s="49">
        <f>ROUND($V$1*'Evaluare Huedin'!T25,-1)</f>
        <v>260</v>
      </c>
      <c r="U25" s="6"/>
    </row>
    <row r="26" spans="1:21" ht="15.75">
      <c r="A26" s="62"/>
      <c r="B26" s="65"/>
      <c r="C26" s="11" t="s">
        <v>20</v>
      </c>
      <c r="D26" s="48">
        <f>ROUND($V$1*'Evaluare Huedin'!D26,1)</f>
        <v>6.6</v>
      </c>
      <c r="E26" s="49">
        <f>ROUND($V$1*'Evaluare Huedin'!E26,-2)</f>
        <v>19800</v>
      </c>
      <c r="F26" s="49">
        <f>ROUND($V$1*'Evaluare Huedin'!F26,-2)</f>
        <v>23100</v>
      </c>
      <c r="G26" s="49">
        <f>ROUND($V$1*'Evaluare Huedin'!G26,-2)</f>
        <v>26400</v>
      </c>
      <c r="H26" s="49">
        <f>ROUND($V$1*'Evaluare Huedin'!H26,-2)</f>
        <v>29700</v>
      </c>
      <c r="I26" s="49">
        <f>ROUND($V$1*'Evaluare Huedin'!I26,-2)</f>
        <v>33000</v>
      </c>
      <c r="J26" s="49">
        <f>ROUND($V$1*'Evaluare Huedin'!J26,-2)</f>
        <v>39600</v>
      </c>
      <c r="K26" s="49">
        <f>ROUND($V$1*'Evaluare Huedin'!K26,-2)</f>
        <v>49500</v>
      </c>
      <c r="L26" s="49">
        <f>ROUND($V$1*'Evaluare Huedin'!L26,-2)</f>
        <v>99000</v>
      </c>
      <c r="M26" s="40"/>
      <c r="N26" s="40"/>
      <c r="O26" s="49">
        <f>ROUND($V$1*'Evaluare Huedin'!O26,-2)</f>
        <v>26400</v>
      </c>
      <c r="P26" s="49">
        <f>ROUND($V$1*'Evaluare Huedin'!P26,-2)</f>
        <v>52800</v>
      </c>
      <c r="Q26" s="49">
        <f>ROUND($V$1*'Evaluare Huedin'!Q26,-2)</f>
        <v>59400</v>
      </c>
      <c r="R26" s="49">
        <f>ROUND($V$1*'Evaluare Huedin'!R26,-1)</f>
        <v>330</v>
      </c>
      <c r="S26" s="49">
        <f>ROUND($V$1*'Evaluare Huedin'!S26,-1)</f>
        <v>300</v>
      </c>
      <c r="T26" s="49">
        <f>ROUND($V$1*'Evaluare Huedin'!T26,-1)</f>
        <v>260</v>
      </c>
      <c r="U26" s="6"/>
    </row>
    <row r="27" spans="1:21" ht="15.75">
      <c r="A27" s="62"/>
      <c r="B27" s="65"/>
      <c r="C27" s="11" t="s">
        <v>21</v>
      </c>
      <c r="D27" s="48">
        <f>ROUND($V$1*'Evaluare Huedin'!D27,1)</f>
        <v>3.3</v>
      </c>
      <c r="E27" s="49">
        <f>ROUND($V$1*'Evaluare Huedin'!E27,-2)</f>
        <v>16500</v>
      </c>
      <c r="F27" s="49">
        <f>ROUND($V$1*'Evaluare Huedin'!F27,-2)</f>
        <v>18200</v>
      </c>
      <c r="G27" s="49">
        <f>ROUND($V$1*'Evaluare Huedin'!G27,-2)</f>
        <v>19800</v>
      </c>
      <c r="H27" s="49">
        <f>ROUND($V$1*'Evaluare Huedin'!H27,-2)</f>
        <v>21500</v>
      </c>
      <c r="I27" s="49">
        <f>ROUND($V$1*'Evaluare Huedin'!I27,-2)</f>
        <v>23100</v>
      </c>
      <c r="J27" s="49">
        <f>ROUND($V$1*'Evaluare Huedin'!J27,-2)</f>
        <v>24800</v>
      </c>
      <c r="K27" s="49">
        <f>ROUND($V$1*'Evaluare Huedin'!K27,-2)</f>
        <v>29700</v>
      </c>
      <c r="L27" s="49">
        <f>ROUND($V$1*'Evaluare Huedin'!L27,-2)</f>
        <v>82500</v>
      </c>
      <c r="M27" s="40"/>
      <c r="N27" s="40"/>
      <c r="O27" s="40"/>
      <c r="P27" s="40"/>
      <c r="Q27" s="40"/>
      <c r="R27" s="40"/>
      <c r="S27" s="49">
        <f>ROUND($V$1*'Evaluare Huedin'!S27,-1)</f>
        <v>0</v>
      </c>
      <c r="T27" s="40"/>
      <c r="U27" s="6"/>
    </row>
    <row r="28" spans="1:21" ht="15.75">
      <c r="A28" s="62"/>
      <c r="B28" s="65"/>
      <c r="C28" s="11" t="s">
        <v>22</v>
      </c>
      <c r="D28" s="48">
        <f>ROUND($V$1*'Evaluare Huedin'!D28,1)</f>
        <v>3.3</v>
      </c>
      <c r="E28" s="49">
        <f>ROUND($V$1*'Evaluare Huedin'!E28,-2)</f>
        <v>16500</v>
      </c>
      <c r="F28" s="49">
        <f>ROUND($V$1*'Evaluare Huedin'!F28,-2)</f>
        <v>18200</v>
      </c>
      <c r="G28" s="49">
        <f>ROUND($V$1*'Evaluare Huedin'!G28,-2)</f>
        <v>19800</v>
      </c>
      <c r="H28" s="49">
        <f>ROUND($V$1*'Evaluare Huedin'!H28,-2)</f>
        <v>21500</v>
      </c>
      <c r="I28" s="49">
        <f>ROUND($V$1*'Evaluare Huedin'!I28,-2)</f>
        <v>23100</v>
      </c>
      <c r="J28" s="49">
        <f>ROUND($V$1*'Evaluare Huedin'!J28,-2)</f>
        <v>24800</v>
      </c>
      <c r="K28" s="49">
        <f>ROUND($V$1*'Evaluare Huedin'!K28,-2)</f>
        <v>29700</v>
      </c>
      <c r="L28" s="49">
        <f>ROUND($V$1*'Evaluare Huedin'!L28,-2)</f>
        <v>82500</v>
      </c>
      <c r="M28" s="40"/>
      <c r="N28" s="40"/>
      <c r="O28" s="40"/>
      <c r="P28" s="40"/>
      <c r="Q28" s="40"/>
      <c r="R28" s="40"/>
      <c r="S28" s="49">
        <f>ROUND($V$1*'Evaluare Huedin'!S28,-1)</f>
        <v>0</v>
      </c>
      <c r="T28" s="40"/>
      <c r="U28" s="6"/>
    </row>
    <row r="29" spans="1:21" ht="15.75">
      <c r="A29" s="62"/>
      <c r="B29" s="65"/>
      <c r="C29" s="11" t="s">
        <v>107</v>
      </c>
      <c r="D29" s="48">
        <f>ROUND($V$1*'Evaluare Huedin'!D29,1)</f>
        <v>3.3</v>
      </c>
      <c r="E29" s="49">
        <f>ROUND($V$1*'Evaluare Huedin'!E29,-2)</f>
        <v>9900</v>
      </c>
      <c r="F29" s="49">
        <f>ROUND($V$1*'Evaluare Huedin'!F29,-2)</f>
        <v>11600</v>
      </c>
      <c r="G29" s="49">
        <f>ROUND($V$1*'Evaluare Huedin'!G29,-2)</f>
        <v>13200</v>
      </c>
      <c r="H29" s="49">
        <f>ROUND($V$1*'Evaluare Huedin'!H29,-2)</f>
        <v>14900</v>
      </c>
      <c r="I29" s="49">
        <f>ROUND($V$1*'Evaluare Huedin'!I29,-2)</f>
        <v>16500</v>
      </c>
      <c r="J29" s="49">
        <f>ROUND($V$1*'Evaluare Huedin'!J29,-2)</f>
        <v>19800</v>
      </c>
      <c r="K29" s="49">
        <f>ROUND($V$1*'Evaluare Huedin'!K29,-2)</f>
        <v>29700</v>
      </c>
      <c r="L29" s="49">
        <f>ROUND($V$1*'Evaluare Huedin'!L29,-2)</f>
        <v>82500</v>
      </c>
      <c r="M29" s="40"/>
      <c r="N29" s="40"/>
      <c r="O29" s="40"/>
      <c r="P29" s="40"/>
      <c r="Q29" s="40"/>
      <c r="R29" s="40"/>
      <c r="S29" s="49">
        <f>ROUND($V$1*'Evaluare Huedin'!S29,-1)</f>
        <v>0</v>
      </c>
      <c r="T29" s="40"/>
      <c r="U29" s="6"/>
    </row>
    <row r="30" spans="1:21" ht="15.75">
      <c r="A30" s="62"/>
      <c r="B30" s="65"/>
      <c r="C30" s="11" t="s">
        <v>23</v>
      </c>
      <c r="D30" s="48">
        <f>ROUND($V$1*'Evaluare Huedin'!D30,1)</f>
        <v>3.3</v>
      </c>
      <c r="E30" s="49">
        <f>ROUND($V$1*'Evaluare Huedin'!E30,-2)</f>
        <v>9900</v>
      </c>
      <c r="F30" s="49">
        <f>ROUND($V$1*'Evaluare Huedin'!F30,-2)</f>
        <v>11600</v>
      </c>
      <c r="G30" s="49">
        <f>ROUND($V$1*'Evaluare Huedin'!G30,-2)</f>
        <v>13200</v>
      </c>
      <c r="H30" s="49">
        <f>ROUND($V$1*'Evaluare Huedin'!H30,-2)</f>
        <v>14900</v>
      </c>
      <c r="I30" s="49">
        <f>ROUND($V$1*'Evaluare Huedin'!I30,-2)</f>
        <v>16500</v>
      </c>
      <c r="J30" s="49">
        <f>ROUND($V$1*'Evaluare Huedin'!J30,-2)</f>
        <v>19800</v>
      </c>
      <c r="K30" s="49">
        <f>ROUND($V$1*'Evaluare Huedin'!K30,-2)</f>
        <v>29700</v>
      </c>
      <c r="L30" s="49">
        <f>ROUND($V$1*'Evaluare Huedin'!L30,-2)</f>
        <v>82500</v>
      </c>
      <c r="M30" s="40"/>
      <c r="N30" s="40"/>
      <c r="O30" s="40"/>
      <c r="P30" s="40"/>
      <c r="Q30" s="40"/>
      <c r="R30" s="40"/>
      <c r="S30" s="49">
        <f>ROUND($V$1*'Evaluare Huedin'!S30,-1)</f>
        <v>0</v>
      </c>
      <c r="T30" s="40"/>
      <c r="U30" s="6"/>
    </row>
    <row r="31" spans="1:21" ht="15.75">
      <c r="A31" s="62"/>
      <c r="B31" s="65"/>
      <c r="C31" s="11" t="s">
        <v>24</v>
      </c>
      <c r="D31" s="48">
        <f>ROUND($V$1*'Evaluare Huedin'!D31,1)</f>
        <v>3.3</v>
      </c>
      <c r="E31" s="49">
        <f>ROUND($V$1*'Evaluare Huedin'!E31,-2)</f>
        <v>9900</v>
      </c>
      <c r="F31" s="49">
        <f>ROUND($V$1*'Evaluare Huedin'!F31,-2)</f>
        <v>11600</v>
      </c>
      <c r="G31" s="49">
        <f>ROUND($V$1*'Evaluare Huedin'!G31,-2)</f>
        <v>13200</v>
      </c>
      <c r="H31" s="49">
        <f>ROUND($V$1*'Evaluare Huedin'!H31,-2)</f>
        <v>14900</v>
      </c>
      <c r="I31" s="49">
        <f>ROUND($V$1*'Evaluare Huedin'!I31,-2)</f>
        <v>16500</v>
      </c>
      <c r="J31" s="49">
        <f>ROUND($V$1*'Evaluare Huedin'!J31,-2)</f>
        <v>19800</v>
      </c>
      <c r="K31" s="49">
        <f>ROUND($V$1*'Evaluare Huedin'!K31,-2)</f>
        <v>29700</v>
      </c>
      <c r="L31" s="49">
        <f>ROUND($V$1*'Evaluare Huedin'!L31,-2)</f>
        <v>82500</v>
      </c>
      <c r="M31" s="40"/>
      <c r="N31" s="40"/>
      <c r="O31" s="40"/>
      <c r="P31" s="40"/>
      <c r="Q31" s="40"/>
      <c r="R31" s="40"/>
      <c r="S31" s="49">
        <f>ROUND($V$1*'Evaluare Huedin'!S31,-1)</f>
        <v>0</v>
      </c>
      <c r="T31" s="40"/>
      <c r="U31" s="6"/>
    </row>
    <row r="32" spans="1:21" ht="15.75">
      <c r="A32" s="62"/>
      <c r="B32" s="65"/>
      <c r="C32" s="11" t="s">
        <v>25</v>
      </c>
      <c r="D32" s="48">
        <f>ROUND($V$1*'Evaluare Huedin'!D32,1)</f>
        <v>6.6</v>
      </c>
      <c r="E32" s="49">
        <f>ROUND($V$1*'Evaluare Huedin'!E32,-2)</f>
        <v>16500</v>
      </c>
      <c r="F32" s="49">
        <f>ROUND($V$1*'Evaluare Huedin'!F32,-2)</f>
        <v>18200</v>
      </c>
      <c r="G32" s="49">
        <f>ROUND($V$1*'Evaluare Huedin'!G32,-2)</f>
        <v>19800</v>
      </c>
      <c r="H32" s="49">
        <f>ROUND($V$1*'Evaluare Huedin'!H32,-2)</f>
        <v>21500</v>
      </c>
      <c r="I32" s="49">
        <f>ROUND($V$1*'Evaluare Huedin'!I32,-2)</f>
        <v>23100</v>
      </c>
      <c r="J32" s="49">
        <f>ROUND($V$1*'Evaluare Huedin'!J32,-2)</f>
        <v>24800</v>
      </c>
      <c r="K32" s="49">
        <f>ROUND($V$1*'Evaluare Huedin'!K32,-2)</f>
        <v>29700</v>
      </c>
      <c r="L32" s="49">
        <f>ROUND($V$1*'Evaluare Huedin'!L32,-2)</f>
        <v>82500</v>
      </c>
      <c r="M32" s="40"/>
      <c r="N32" s="40"/>
      <c r="O32" s="40"/>
      <c r="P32" s="40"/>
      <c r="Q32" s="40"/>
      <c r="R32" s="40"/>
      <c r="S32" s="49">
        <f>ROUND($V$1*'Evaluare Huedin'!S32,-1)</f>
        <v>0</v>
      </c>
      <c r="T32" s="40"/>
      <c r="U32" s="6"/>
    </row>
    <row r="33" spans="1:21" ht="15.75">
      <c r="A33" s="62"/>
      <c r="B33" s="65"/>
      <c r="C33" s="11" t="s">
        <v>26</v>
      </c>
      <c r="D33" s="48">
        <f>ROUND($V$1*'Evaluare Huedin'!D33,1)</f>
        <v>3.3</v>
      </c>
      <c r="E33" s="49">
        <f>ROUND($V$1*'Evaluare Huedin'!E33,-2)</f>
        <v>16500</v>
      </c>
      <c r="F33" s="49">
        <f>ROUND($V$1*'Evaluare Huedin'!F33,-2)</f>
        <v>18200</v>
      </c>
      <c r="G33" s="49">
        <f>ROUND($V$1*'Evaluare Huedin'!G33,-2)</f>
        <v>19800</v>
      </c>
      <c r="H33" s="49">
        <f>ROUND($V$1*'Evaluare Huedin'!H33,-2)</f>
        <v>21500</v>
      </c>
      <c r="I33" s="49">
        <f>ROUND($V$1*'Evaluare Huedin'!I33,-2)</f>
        <v>23100</v>
      </c>
      <c r="J33" s="49">
        <f>ROUND($V$1*'Evaluare Huedin'!J33,-2)</f>
        <v>24800</v>
      </c>
      <c r="K33" s="49">
        <f>ROUND($V$1*'Evaluare Huedin'!K33,-2)</f>
        <v>29700</v>
      </c>
      <c r="L33" s="49">
        <f>ROUND($V$1*'Evaluare Huedin'!L33,-2)</f>
        <v>82500</v>
      </c>
      <c r="M33" s="40"/>
      <c r="N33" s="40"/>
      <c r="O33" s="40"/>
      <c r="P33" s="40"/>
      <c r="Q33" s="40"/>
      <c r="R33" s="40"/>
      <c r="S33" s="49">
        <f>ROUND($V$1*'Evaluare Huedin'!S33,-1)</f>
        <v>0</v>
      </c>
      <c r="T33" s="40"/>
      <c r="U33" s="6"/>
    </row>
    <row r="34" spans="1:21" ht="15.75">
      <c r="A34" s="62"/>
      <c r="B34" s="65"/>
      <c r="C34" s="11" t="s">
        <v>27</v>
      </c>
      <c r="D34" s="48">
        <f>ROUND($V$1*'Evaluare Huedin'!D34,1)</f>
        <v>3.3</v>
      </c>
      <c r="E34" s="49">
        <f>ROUND($V$1*'Evaluare Huedin'!E34,-2)</f>
        <v>9900</v>
      </c>
      <c r="F34" s="49">
        <f>ROUND($V$1*'Evaluare Huedin'!F34,-2)</f>
        <v>11600</v>
      </c>
      <c r="G34" s="49">
        <f>ROUND($V$1*'Evaluare Huedin'!G34,-2)</f>
        <v>13200</v>
      </c>
      <c r="H34" s="49">
        <f>ROUND($V$1*'Evaluare Huedin'!H34,-2)</f>
        <v>14900</v>
      </c>
      <c r="I34" s="49">
        <f>ROUND($V$1*'Evaluare Huedin'!I34,-2)</f>
        <v>16500</v>
      </c>
      <c r="J34" s="49">
        <f>ROUND($V$1*'Evaluare Huedin'!J34,-2)</f>
        <v>19800</v>
      </c>
      <c r="K34" s="49">
        <f>ROUND($V$1*'Evaluare Huedin'!K34,-2)</f>
        <v>29700</v>
      </c>
      <c r="L34" s="49">
        <f>ROUND($V$1*'Evaluare Huedin'!L34,-2)</f>
        <v>82500</v>
      </c>
      <c r="M34" s="40"/>
      <c r="N34" s="40"/>
      <c r="O34" s="40"/>
      <c r="P34" s="40"/>
      <c r="Q34" s="40"/>
      <c r="R34" s="40"/>
      <c r="S34" s="49">
        <f>ROUND($V$1*'Evaluare Huedin'!S34,-1)</f>
        <v>0</v>
      </c>
      <c r="T34" s="40"/>
      <c r="U34" s="6"/>
    </row>
    <row r="35" spans="1:21" ht="15.75">
      <c r="A35" s="63"/>
      <c r="B35" s="66"/>
      <c r="C35" s="11" t="s">
        <v>28</v>
      </c>
      <c r="D35" s="48">
        <f>ROUND($V$1*'Evaluare Huedin'!D35,1)</f>
        <v>3.3</v>
      </c>
      <c r="E35" s="49">
        <f>ROUND($V$1*'Evaluare Huedin'!E35,-2)</f>
        <v>9900</v>
      </c>
      <c r="F35" s="49">
        <f>ROUND($V$1*'Evaluare Huedin'!F35,-2)</f>
        <v>11600</v>
      </c>
      <c r="G35" s="49">
        <f>ROUND($V$1*'Evaluare Huedin'!G35,-2)</f>
        <v>13200</v>
      </c>
      <c r="H35" s="49">
        <f>ROUND($V$1*'Evaluare Huedin'!H35,-2)</f>
        <v>14900</v>
      </c>
      <c r="I35" s="49">
        <f>ROUND($V$1*'Evaluare Huedin'!I35,-2)</f>
        <v>16500</v>
      </c>
      <c r="J35" s="49">
        <f>ROUND($V$1*'Evaluare Huedin'!J35,-2)</f>
        <v>19800</v>
      </c>
      <c r="K35" s="49">
        <f>ROUND($V$1*'Evaluare Huedin'!K35,-2)</f>
        <v>29700</v>
      </c>
      <c r="L35" s="49">
        <f>ROUND($V$1*'Evaluare Huedin'!L35,-2)</f>
        <v>82500</v>
      </c>
      <c r="M35" s="40"/>
      <c r="N35" s="40"/>
      <c r="O35" s="40"/>
      <c r="P35" s="40"/>
      <c r="Q35" s="40"/>
      <c r="R35" s="40"/>
      <c r="S35" s="49">
        <f>ROUND($V$1*'Evaluare Huedin'!S35,-1)</f>
        <v>0</v>
      </c>
      <c r="T35" s="40"/>
      <c r="U35" s="6"/>
    </row>
    <row r="36" spans="1:21" ht="15.75">
      <c r="A36" s="61">
        <v>2</v>
      </c>
      <c r="B36" s="64" t="s">
        <v>29</v>
      </c>
      <c r="C36" s="11" t="s">
        <v>29</v>
      </c>
      <c r="D36" s="48">
        <f>ROUND($V$1*'Evaluare Huedin'!D36,1)</f>
        <v>33</v>
      </c>
      <c r="E36" s="49">
        <f>ROUND($V$1*'Evaluare Huedin'!E36,-2)</f>
        <v>19800</v>
      </c>
      <c r="F36" s="49">
        <f>ROUND($V$1*'Evaluare Huedin'!F36,-2)</f>
        <v>26400</v>
      </c>
      <c r="G36" s="49">
        <f>ROUND($V$1*'Evaluare Huedin'!G36,-2)</f>
        <v>33000</v>
      </c>
      <c r="H36" s="49">
        <f>ROUND($V$1*'Evaluare Huedin'!H36,-2)</f>
        <v>39600</v>
      </c>
      <c r="I36" s="49">
        <f>ROUND($V$1*'Evaluare Huedin'!I36,-2)</f>
        <v>46200</v>
      </c>
      <c r="J36" s="49">
        <f>ROUND($V$1*'Evaluare Huedin'!J36,-2)</f>
        <v>49500</v>
      </c>
      <c r="K36" s="49">
        <f>ROUND($V$1*'Evaluare Huedin'!K36,-2)</f>
        <v>59400</v>
      </c>
      <c r="L36" s="49">
        <f>ROUND($V$1*'Evaluare Huedin'!L36,-2)</f>
        <v>99000</v>
      </c>
      <c r="M36" s="49">
        <f>ROUND($V$1*'Evaluare Huedin'!M36,-2)</f>
        <v>26400</v>
      </c>
      <c r="N36" s="40"/>
      <c r="O36" s="49">
        <f>ROUND($V$1*'Evaluare Huedin'!O36,-2)</f>
        <v>33000</v>
      </c>
      <c r="P36" s="49">
        <f>ROUND($V$1*'Evaluare Huedin'!P36,-2)</f>
        <v>49500</v>
      </c>
      <c r="Q36" s="40"/>
      <c r="R36" s="49">
        <f>ROUND($V$1*'Evaluare Huedin'!R36,-1)</f>
        <v>260</v>
      </c>
      <c r="S36" s="49">
        <f>ROUND($V$1*'Evaluare Huedin'!S36,-1)</f>
        <v>230</v>
      </c>
      <c r="T36" s="49">
        <f>ROUND($V$1*'Evaluare Huedin'!T36,-1)</f>
        <v>230</v>
      </c>
      <c r="U36" s="6"/>
    </row>
    <row r="37" spans="1:21" ht="15.75">
      <c r="A37" s="62"/>
      <c r="B37" s="65"/>
      <c r="C37" s="11" t="s">
        <v>30</v>
      </c>
      <c r="D37" s="48">
        <f>ROUND($V$1*'Evaluare Huedin'!D37,1)</f>
        <v>16.5</v>
      </c>
      <c r="E37" s="49">
        <f>ROUND($V$1*'Evaluare Huedin'!E37,-2)</f>
        <v>16500</v>
      </c>
      <c r="F37" s="49">
        <f>ROUND($V$1*'Evaluare Huedin'!F37,-2)</f>
        <v>18200</v>
      </c>
      <c r="G37" s="49">
        <f>ROUND($V$1*'Evaluare Huedin'!G37,-2)</f>
        <v>19800</v>
      </c>
      <c r="H37" s="49">
        <f>ROUND($V$1*'Evaluare Huedin'!H37,-2)</f>
        <v>21500</v>
      </c>
      <c r="I37" s="49">
        <f>ROUND($V$1*'Evaluare Huedin'!I37,-2)</f>
        <v>23100</v>
      </c>
      <c r="J37" s="49">
        <f>ROUND($V$1*'Evaluare Huedin'!J37,-2)</f>
        <v>24800</v>
      </c>
      <c r="K37" s="49">
        <f>ROUND($V$1*'Evaluare Huedin'!K37,-2)</f>
        <v>29700</v>
      </c>
      <c r="L37" s="49">
        <f>ROUND($V$1*'Evaluare Huedin'!L37,-2)</f>
        <v>82500</v>
      </c>
      <c r="M37" s="49">
        <f>ROUND($V$1*'Evaluare Huedin'!M37,-2)</f>
        <v>19800</v>
      </c>
      <c r="N37" s="40"/>
      <c r="O37" s="40"/>
      <c r="P37" s="40"/>
      <c r="Q37" s="40"/>
      <c r="R37" s="40"/>
      <c r="S37" s="49">
        <f>ROUND($V$1*'Evaluare Huedin'!S37,-1)</f>
        <v>0</v>
      </c>
      <c r="T37" s="40"/>
      <c r="U37" s="6"/>
    </row>
    <row r="38" spans="1:21" ht="15.75">
      <c r="A38" s="62"/>
      <c r="B38" s="65"/>
      <c r="C38" s="11" t="s">
        <v>31</v>
      </c>
      <c r="D38" s="48">
        <f>ROUND($V$1*'Evaluare Huedin'!D38,1)</f>
        <v>5</v>
      </c>
      <c r="E38" s="49">
        <f>ROUND($V$1*'Evaluare Huedin'!E38,-2)</f>
        <v>16500</v>
      </c>
      <c r="F38" s="49">
        <f>ROUND($V$1*'Evaluare Huedin'!F38,-2)</f>
        <v>18200</v>
      </c>
      <c r="G38" s="49">
        <f>ROUND($V$1*'Evaluare Huedin'!G38,-2)</f>
        <v>19800</v>
      </c>
      <c r="H38" s="49">
        <f>ROUND($V$1*'Evaluare Huedin'!H38,-2)</f>
        <v>21500</v>
      </c>
      <c r="I38" s="49">
        <f>ROUND($V$1*'Evaluare Huedin'!I38,-2)</f>
        <v>23100</v>
      </c>
      <c r="J38" s="49">
        <f>ROUND($V$1*'Evaluare Huedin'!J38,-2)</f>
        <v>24800</v>
      </c>
      <c r="K38" s="49">
        <f>ROUND($V$1*'Evaluare Huedin'!K38,-2)</f>
        <v>29700</v>
      </c>
      <c r="L38" s="49">
        <f>ROUND($V$1*'Evaluare Huedin'!L38,-2)</f>
        <v>82500</v>
      </c>
      <c r="M38" s="40"/>
      <c r="N38" s="40"/>
      <c r="O38" s="40"/>
      <c r="P38" s="40"/>
      <c r="Q38" s="40"/>
      <c r="R38" s="40"/>
      <c r="S38" s="49">
        <f>ROUND($V$1*'Evaluare Huedin'!S38,-1)</f>
        <v>0</v>
      </c>
      <c r="T38" s="40"/>
      <c r="U38" s="6"/>
    </row>
    <row r="39" spans="1:21" ht="15.75">
      <c r="A39" s="62"/>
      <c r="B39" s="65"/>
      <c r="C39" s="11" t="s">
        <v>32</v>
      </c>
      <c r="D39" s="48">
        <f>ROUND($V$1*'Evaluare Huedin'!D39,1)</f>
        <v>5</v>
      </c>
      <c r="E39" s="49">
        <f>ROUND($V$1*'Evaluare Huedin'!E39,-2)</f>
        <v>16500</v>
      </c>
      <c r="F39" s="49">
        <f>ROUND($V$1*'Evaluare Huedin'!F39,-2)</f>
        <v>18200</v>
      </c>
      <c r="G39" s="49">
        <f>ROUND($V$1*'Evaluare Huedin'!G39,-2)</f>
        <v>19800</v>
      </c>
      <c r="H39" s="49">
        <f>ROUND($V$1*'Evaluare Huedin'!H39,-2)</f>
        <v>21500</v>
      </c>
      <c r="I39" s="49">
        <f>ROUND($V$1*'Evaluare Huedin'!I39,-2)</f>
        <v>23100</v>
      </c>
      <c r="J39" s="49">
        <f>ROUND($V$1*'Evaluare Huedin'!J39,-2)</f>
        <v>24800</v>
      </c>
      <c r="K39" s="49">
        <f>ROUND($V$1*'Evaluare Huedin'!K39,-2)</f>
        <v>29700</v>
      </c>
      <c r="L39" s="49">
        <f>ROUND($V$1*'Evaluare Huedin'!L39,-2)</f>
        <v>82500</v>
      </c>
      <c r="M39" s="40"/>
      <c r="N39" s="40"/>
      <c r="O39" s="40"/>
      <c r="P39" s="40"/>
      <c r="Q39" s="40"/>
      <c r="R39" s="40"/>
      <c r="S39" s="49">
        <f>ROUND($V$1*'Evaluare Huedin'!S39,-1)</f>
        <v>0</v>
      </c>
      <c r="T39" s="40"/>
      <c r="U39" s="6"/>
    </row>
    <row r="40" spans="1:21" ht="15.75">
      <c r="A40" s="62"/>
      <c r="B40" s="65"/>
      <c r="C40" s="11" t="s">
        <v>33</v>
      </c>
      <c r="D40" s="48">
        <f>ROUND($V$1*'Evaluare Huedin'!D40,1)</f>
        <v>9.9</v>
      </c>
      <c r="E40" s="49">
        <f>ROUND($V$1*'Evaluare Huedin'!E40,-2)</f>
        <v>16500</v>
      </c>
      <c r="F40" s="49">
        <f>ROUND($V$1*'Evaluare Huedin'!F40,-2)</f>
        <v>18200</v>
      </c>
      <c r="G40" s="49">
        <f>ROUND($V$1*'Evaluare Huedin'!G40,-2)</f>
        <v>19800</v>
      </c>
      <c r="H40" s="49">
        <f>ROUND($V$1*'Evaluare Huedin'!H40,-2)</f>
        <v>21500</v>
      </c>
      <c r="I40" s="49">
        <f>ROUND($V$1*'Evaluare Huedin'!I40,-2)</f>
        <v>23100</v>
      </c>
      <c r="J40" s="49">
        <f>ROUND($V$1*'Evaluare Huedin'!J40,-2)</f>
        <v>24800</v>
      </c>
      <c r="K40" s="49">
        <f>ROUND($V$1*'Evaluare Huedin'!K40,-2)</f>
        <v>29700</v>
      </c>
      <c r="L40" s="49">
        <f>ROUND($V$1*'Evaluare Huedin'!L40,-2)</f>
        <v>82500</v>
      </c>
      <c r="M40" s="40"/>
      <c r="N40" s="40"/>
      <c r="O40" s="40"/>
      <c r="P40" s="40"/>
      <c r="Q40" s="40"/>
      <c r="R40" s="40"/>
      <c r="S40" s="49">
        <f>ROUND($V$1*'Evaluare Huedin'!S40,-1)</f>
        <v>0</v>
      </c>
      <c r="T40" s="40"/>
      <c r="U40" s="6"/>
    </row>
    <row r="41" spans="1:21" ht="15.75">
      <c r="A41" s="62"/>
      <c r="B41" s="65"/>
      <c r="C41" s="11" t="s">
        <v>34</v>
      </c>
      <c r="D41" s="48">
        <f>ROUND($V$1*'Evaluare Huedin'!D41,1)</f>
        <v>9.9</v>
      </c>
      <c r="E41" s="49">
        <f>ROUND($V$1*'Evaluare Huedin'!E41,-2)</f>
        <v>16500</v>
      </c>
      <c r="F41" s="49">
        <f>ROUND($V$1*'Evaluare Huedin'!F41,-2)</f>
        <v>18200</v>
      </c>
      <c r="G41" s="49">
        <f>ROUND($V$1*'Evaluare Huedin'!G41,-2)</f>
        <v>19800</v>
      </c>
      <c r="H41" s="49">
        <f>ROUND($V$1*'Evaluare Huedin'!H41,-2)</f>
        <v>21500</v>
      </c>
      <c r="I41" s="49">
        <f>ROUND($V$1*'Evaluare Huedin'!I41,-2)</f>
        <v>23100</v>
      </c>
      <c r="J41" s="49">
        <f>ROUND($V$1*'Evaluare Huedin'!J41,-2)</f>
        <v>24800</v>
      </c>
      <c r="K41" s="49">
        <f>ROUND($V$1*'Evaluare Huedin'!K41,-2)</f>
        <v>29700</v>
      </c>
      <c r="L41" s="49">
        <f>ROUND($V$1*'Evaluare Huedin'!L41,-2)</f>
        <v>82500</v>
      </c>
      <c r="M41" s="40"/>
      <c r="N41" s="40"/>
      <c r="O41" s="40"/>
      <c r="P41" s="40"/>
      <c r="Q41" s="40"/>
      <c r="R41" s="40"/>
      <c r="S41" s="49">
        <f>ROUND($V$1*'Evaluare Huedin'!S41,-1)</f>
        <v>0</v>
      </c>
      <c r="T41" s="40"/>
      <c r="U41" s="6"/>
    </row>
    <row r="42" spans="1:21" ht="15.75">
      <c r="A42" s="62"/>
      <c r="B42" s="65"/>
      <c r="C42" s="11" t="s">
        <v>35</v>
      </c>
      <c r="D42" s="48">
        <f>ROUND($V$1*'Evaluare Huedin'!D42,1)</f>
        <v>9.9</v>
      </c>
      <c r="E42" s="49">
        <f>ROUND($V$1*'Evaluare Huedin'!E42,-2)</f>
        <v>16500</v>
      </c>
      <c r="F42" s="49">
        <f>ROUND($V$1*'Evaluare Huedin'!F42,-2)</f>
        <v>18200</v>
      </c>
      <c r="G42" s="49">
        <f>ROUND($V$1*'Evaluare Huedin'!G42,-2)</f>
        <v>19800</v>
      </c>
      <c r="H42" s="49">
        <f>ROUND($V$1*'Evaluare Huedin'!H42,-2)</f>
        <v>21500</v>
      </c>
      <c r="I42" s="49">
        <f>ROUND($V$1*'Evaluare Huedin'!I42,-2)</f>
        <v>23100</v>
      </c>
      <c r="J42" s="49">
        <f>ROUND($V$1*'Evaluare Huedin'!J42,-2)</f>
        <v>24800</v>
      </c>
      <c r="K42" s="49">
        <f>ROUND($V$1*'Evaluare Huedin'!K42,-2)</f>
        <v>29700</v>
      </c>
      <c r="L42" s="49">
        <f>ROUND($V$1*'Evaluare Huedin'!L42,-2)</f>
        <v>82500</v>
      </c>
      <c r="M42" s="49">
        <f>ROUND($V$1*'Evaluare Huedin'!M42,-2)</f>
        <v>16500</v>
      </c>
      <c r="N42" s="40"/>
      <c r="O42" s="40"/>
      <c r="P42" s="40"/>
      <c r="Q42" s="40"/>
      <c r="R42" s="40"/>
      <c r="S42" s="49">
        <f>ROUND($V$1*'Evaluare Huedin'!S42,-1)</f>
        <v>0</v>
      </c>
      <c r="T42" s="40"/>
      <c r="U42" s="6"/>
    </row>
    <row r="43" spans="1:21" ht="15.75">
      <c r="A43" s="63"/>
      <c r="B43" s="66"/>
      <c r="C43" s="11" t="s">
        <v>36</v>
      </c>
      <c r="D43" s="48">
        <f>ROUND($V$1*'Evaluare Huedin'!D43,1)</f>
        <v>5</v>
      </c>
      <c r="E43" s="49">
        <f>ROUND($V$1*'Evaluare Huedin'!E43,-2)</f>
        <v>16500</v>
      </c>
      <c r="F43" s="49">
        <f>ROUND($V$1*'Evaluare Huedin'!F43,-2)</f>
        <v>18200</v>
      </c>
      <c r="G43" s="49">
        <f>ROUND($V$1*'Evaluare Huedin'!G43,-2)</f>
        <v>19800</v>
      </c>
      <c r="H43" s="49">
        <f>ROUND($V$1*'Evaluare Huedin'!H43,-2)</f>
        <v>21500</v>
      </c>
      <c r="I43" s="49">
        <f>ROUND($V$1*'Evaluare Huedin'!I43,-2)</f>
        <v>23100</v>
      </c>
      <c r="J43" s="49">
        <f>ROUND($V$1*'Evaluare Huedin'!J43,-2)</f>
        <v>24800</v>
      </c>
      <c r="K43" s="49">
        <f>ROUND($V$1*'Evaluare Huedin'!K43,-2)</f>
        <v>29700</v>
      </c>
      <c r="L43" s="49">
        <f>ROUND($V$1*'Evaluare Huedin'!L43,-2)</f>
        <v>82500</v>
      </c>
      <c r="M43" s="49">
        <f>ROUND($V$1*'Evaluare Huedin'!M43,-2)</f>
        <v>16500</v>
      </c>
      <c r="N43" s="40"/>
      <c r="O43" s="40"/>
      <c r="P43" s="40"/>
      <c r="Q43" s="40"/>
      <c r="R43" s="40"/>
      <c r="S43" s="49">
        <f>ROUND($V$1*'Evaluare Huedin'!S43,-1)</f>
        <v>0</v>
      </c>
      <c r="T43" s="40"/>
      <c r="U43" s="6"/>
    </row>
    <row r="44" spans="1:21" ht="15.75">
      <c r="A44" s="61">
        <v>3</v>
      </c>
      <c r="B44" s="64" t="s">
        <v>37</v>
      </c>
      <c r="C44" s="14" t="s">
        <v>37</v>
      </c>
      <c r="D44" s="48">
        <f>ROUND($V$1*'Evaluare Huedin'!D44,1)</f>
        <v>9.9</v>
      </c>
      <c r="E44" s="49">
        <f>ROUND($V$1*'Evaluare Huedin'!E44,-2)</f>
        <v>19800</v>
      </c>
      <c r="F44" s="49">
        <f>ROUND($V$1*'Evaluare Huedin'!F44,-2)</f>
        <v>26400</v>
      </c>
      <c r="G44" s="49">
        <f>ROUND($V$1*'Evaluare Huedin'!G44,-2)</f>
        <v>33000</v>
      </c>
      <c r="H44" s="49">
        <f>ROUND($V$1*'Evaluare Huedin'!H44,-2)</f>
        <v>39600</v>
      </c>
      <c r="I44" s="49">
        <f>ROUND($V$1*'Evaluare Huedin'!I44,-2)</f>
        <v>46200</v>
      </c>
      <c r="J44" s="49">
        <f>ROUND($V$1*'Evaluare Huedin'!J44,-2)</f>
        <v>49500</v>
      </c>
      <c r="K44" s="49">
        <f>ROUND($V$1*'Evaluare Huedin'!K44,-2)</f>
        <v>59400</v>
      </c>
      <c r="L44" s="49">
        <f>ROUND($V$1*'Evaluare Huedin'!L44,-2)</f>
        <v>99000</v>
      </c>
      <c r="M44" s="49">
        <f>ROUND($V$1*'Evaluare Huedin'!M44,-2)</f>
        <v>19800</v>
      </c>
      <c r="N44" s="40"/>
      <c r="O44" s="49">
        <f>ROUND($V$1*'Evaluare Huedin'!O44,-2)</f>
        <v>33000</v>
      </c>
      <c r="P44" s="49">
        <f>ROUND($V$1*'Evaluare Huedin'!P44,-2)</f>
        <v>39600</v>
      </c>
      <c r="Q44" s="40"/>
      <c r="R44" s="49">
        <f>ROUND($V$1*'Evaluare Huedin'!R44,-1)</f>
        <v>260</v>
      </c>
      <c r="S44" s="49">
        <f>ROUND($V$1*'Evaluare Huedin'!S44,-1)</f>
        <v>230</v>
      </c>
      <c r="T44" s="49">
        <f>ROUND($V$1*'Evaluare Huedin'!T44,-1)</f>
        <v>230</v>
      </c>
      <c r="U44" s="6"/>
    </row>
    <row r="45" spans="1:21" ht="15.75">
      <c r="A45" s="62"/>
      <c r="B45" s="65"/>
      <c r="C45" s="11" t="s">
        <v>38</v>
      </c>
      <c r="D45" s="48">
        <f>ROUND($V$1*'Evaluare Huedin'!D45,1)</f>
        <v>3.6</v>
      </c>
      <c r="E45" s="49">
        <f>ROUND($V$1*'Evaluare Huedin'!E45,-2)</f>
        <v>16500</v>
      </c>
      <c r="F45" s="49">
        <f>ROUND($V$1*'Evaluare Huedin'!F45,-2)</f>
        <v>18200</v>
      </c>
      <c r="G45" s="49">
        <f>ROUND($V$1*'Evaluare Huedin'!G45,-2)</f>
        <v>19800</v>
      </c>
      <c r="H45" s="49">
        <f>ROUND($V$1*'Evaluare Huedin'!H45,-2)</f>
        <v>21500</v>
      </c>
      <c r="I45" s="49">
        <f>ROUND($V$1*'Evaluare Huedin'!I45,-2)</f>
        <v>23100</v>
      </c>
      <c r="J45" s="49">
        <f>ROUND($V$1*'Evaluare Huedin'!J45,-2)</f>
        <v>24800</v>
      </c>
      <c r="K45" s="49">
        <f>ROUND($V$1*'Evaluare Huedin'!K45,-2)</f>
        <v>29700</v>
      </c>
      <c r="L45" s="49">
        <f>ROUND($V$1*'Evaluare Huedin'!L45,-2)</f>
        <v>82500</v>
      </c>
      <c r="M45" s="40"/>
      <c r="N45" s="40"/>
      <c r="O45" s="40"/>
      <c r="P45" s="40"/>
      <c r="Q45" s="40"/>
      <c r="R45" s="40"/>
      <c r="S45" s="49">
        <f>ROUND($V$1*'Evaluare Huedin'!S45,-1)</f>
        <v>0</v>
      </c>
      <c r="T45" s="40"/>
      <c r="U45" s="6"/>
    </row>
    <row r="46" spans="1:21" ht="15.75">
      <c r="A46" s="62"/>
      <c r="B46" s="65"/>
      <c r="C46" s="11" t="s">
        <v>39</v>
      </c>
      <c r="D46" s="48">
        <f>ROUND($V$1*'Evaluare Huedin'!D46,1)</f>
        <v>6.6</v>
      </c>
      <c r="E46" s="49">
        <f>ROUND($V$1*'Evaluare Huedin'!E46,-2)</f>
        <v>9900</v>
      </c>
      <c r="F46" s="49">
        <f>ROUND($V$1*'Evaluare Huedin'!F46,-2)</f>
        <v>11600</v>
      </c>
      <c r="G46" s="49">
        <f>ROUND($V$1*'Evaluare Huedin'!G46,-2)</f>
        <v>13200</v>
      </c>
      <c r="H46" s="49">
        <f>ROUND($V$1*'Evaluare Huedin'!H46,-2)</f>
        <v>14900</v>
      </c>
      <c r="I46" s="49">
        <f>ROUND($V$1*'Evaluare Huedin'!I46,-2)</f>
        <v>16500</v>
      </c>
      <c r="J46" s="49">
        <f>ROUND($V$1*'Evaluare Huedin'!J46,-2)</f>
        <v>19800</v>
      </c>
      <c r="K46" s="49">
        <f>ROUND($V$1*'Evaluare Huedin'!K46,-2)</f>
        <v>29700</v>
      </c>
      <c r="L46" s="49">
        <f>ROUND($V$1*'Evaluare Huedin'!L46,-2)</f>
        <v>82500</v>
      </c>
      <c r="M46" s="49">
        <f>ROUND($V$1*'Evaluare Huedin'!M46,-2)</f>
        <v>13200</v>
      </c>
      <c r="N46" s="40"/>
      <c r="O46" s="40"/>
      <c r="P46" s="40"/>
      <c r="Q46" s="40"/>
      <c r="R46" s="40"/>
      <c r="S46" s="49">
        <f>ROUND($V$1*'Evaluare Huedin'!S46,-1)</f>
        <v>0</v>
      </c>
      <c r="T46" s="40"/>
      <c r="U46" s="6"/>
    </row>
    <row r="47" spans="1:21" ht="15.75">
      <c r="A47" s="62"/>
      <c r="B47" s="65"/>
      <c r="C47" s="11" t="s">
        <v>40</v>
      </c>
      <c r="D47" s="48">
        <f>ROUND($V$1*'Evaluare Huedin'!D47,1)</f>
        <v>6.6</v>
      </c>
      <c r="E47" s="49">
        <f>ROUND($V$1*'Evaluare Huedin'!E47,-2)</f>
        <v>9900</v>
      </c>
      <c r="F47" s="49">
        <f>ROUND($V$1*'Evaluare Huedin'!F47,-2)</f>
        <v>11600</v>
      </c>
      <c r="G47" s="49">
        <f>ROUND($V$1*'Evaluare Huedin'!G47,-2)</f>
        <v>13200</v>
      </c>
      <c r="H47" s="49">
        <f>ROUND($V$1*'Evaluare Huedin'!H47,-2)</f>
        <v>14900</v>
      </c>
      <c r="I47" s="49">
        <f>ROUND($V$1*'Evaluare Huedin'!I47,-2)</f>
        <v>16500</v>
      </c>
      <c r="J47" s="49">
        <f>ROUND($V$1*'Evaluare Huedin'!J47,-2)</f>
        <v>19800</v>
      </c>
      <c r="K47" s="49">
        <f>ROUND($V$1*'Evaluare Huedin'!K47,-2)</f>
        <v>29700</v>
      </c>
      <c r="L47" s="49">
        <f>ROUND($V$1*'Evaluare Huedin'!L47,-2)</f>
        <v>82500</v>
      </c>
      <c r="M47" s="49">
        <f>ROUND($V$1*'Evaluare Huedin'!M47,-2)</f>
        <v>13200</v>
      </c>
      <c r="N47" s="40"/>
      <c r="O47" s="40"/>
      <c r="P47" s="40"/>
      <c r="Q47" s="40"/>
      <c r="R47" s="40"/>
      <c r="S47" s="49">
        <f>ROUND($V$1*'Evaluare Huedin'!S47,-1)</f>
        <v>0</v>
      </c>
      <c r="T47" s="40"/>
      <c r="U47" s="6"/>
    </row>
    <row r="48" spans="1:21" ht="15.75">
      <c r="A48" s="62"/>
      <c r="B48" s="65"/>
      <c r="C48" s="11" t="s">
        <v>41</v>
      </c>
      <c r="D48" s="48">
        <f>ROUND($V$1*'Evaluare Huedin'!D48,1)</f>
        <v>3.3</v>
      </c>
      <c r="E48" s="49">
        <f>ROUND($V$1*'Evaluare Huedin'!E48,-2)</f>
        <v>9900</v>
      </c>
      <c r="F48" s="49">
        <f>ROUND($V$1*'Evaluare Huedin'!F48,-2)</f>
        <v>11600</v>
      </c>
      <c r="G48" s="49">
        <f>ROUND($V$1*'Evaluare Huedin'!G48,-2)</f>
        <v>13200</v>
      </c>
      <c r="H48" s="49">
        <f>ROUND($V$1*'Evaluare Huedin'!H48,-2)</f>
        <v>14900</v>
      </c>
      <c r="I48" s="49">
        <f>ROUND($V$1*'Evaluare Huedin'!I48,-2)</f>
        <v>16500</v>
      </c>
      <c r="J48" s="49">
        <f>ROUND($V$1*'Evaluare Huedin'!J48,-2)</f>
        <v>19800</v>
      </c>
      <c r="K48" s="49">
        <f>ROUND($V$1*'Evaluare Huedin'!K48,-2)</f>
        <v>29700</v>
      </c>
      <c r="L48" s="49">
        <f>ROUND($V$1*'Evaluare Huedin'!L48,-2)</f>
        <v>82500</v>
      </c>
      <c r="M48" s="40"/>
      <c r="N48" s="40"/>
      <c r="O48" s="40"/>
      <c r="P48" s="40"/>
      <c r="Q48" s="40"/>
      <c r="R48" s="40"/>
      <c r="S48" s="49">
        <f>ROUND($V$1*'Evaluare Huedin'!S48,-1)</f>
        <v>0</v>
      </c>
      <c r="T48" s="40"/>
      <c r="U48" s="6"/>
    </row>
    <row r="49" spans="1:21" ht="15.75">
      <c r="A49" s="63"/>
      <c r="B49" s="66"/>
      <c r="C49" s="11" t="s">
        <v>42</v>
      </c>
      <c r="D49" s="48">
        <f>ROUND($V$1*'Evaluare Huedin'!D49,1)</f>
        <v>3.3</v>
      </c>
      <c r="E49" s="49">
        <f>ROUND($V$1*'Evaluare Huedin'!E49,-2)</f>
        <v>9900</v>
      </c>
      <c r="F49" s="49">
        <f>ROUND($V$1*'Evaluare Huedin'!F49,-2)</f>
        <v>11600</v>
      </c>
      <c r="G49" s="49">
        <f>ROUND($V$1*'Evaluare Huedin'!G49,-2)</f>
        <v>13200</v>
      </c>
      <c r="H49" s="49">
        <f>ROUND($V$1*'Evaluare Huedin'!H49,-2)</f>
        <v>14900</v>
      </c>
      <c r="I49" s="49">
        <f>ROUND($V$1*'Evaluare Huedin'!I49,-2)</f>
        <v>16500</v>
      </c>
      <c r="J49" s="49">
        <f>ROUND($V$1*'Evaluare Huedin'!J49,-2)</f>
        <v>19800</v>
      </c>
      <c r="K49" s="49">
        <f>ROUND($V$1*'Evaluare Huedin'!K49,-2)</f>
        <v>29700</v>
      </c>
      <c r="L49" s="49">
        <f>ROUND($V$1*'Evaluare Huedin'!L49,-2)</f>
        <v>82500</v>
      </c>
      <c r="M49" s="40"/>
      <c r="N49" s="40"/>
      <c r="O49" s="40"/>
      <c r="P49" s="40"/>
      <c r="Q49" s="40"/>
      <c r="R49" s="40"/>
      <c r="S49" s="49">
        <f>ROUND($V$1*'Evaluare Huedin'!S49,-1)</f>
        <v>0</v>
      </c>
      <c r="T49" s="40"/>
      <c r="U49" s="6"/>
    </row>
    <row r="50" spans="1:21" ht="15.75">
      <c r="A50" s="61">
        <v>4</v>
      </c>
      <c r="B50" s="64" t="s">
        <v>43</v>
      </c>
      <c r="C50" s="11" t="s">
        <v>43</v>
      </c>
      <c r="D50" s="48">
        <f>ROUND($V$1*'Evaluare Huedin'!D50,1)</f>
        <v>33</v>
      </c>
      <c r="E50" s="49">
        <f>ROUND($V$1*'Evaluare Huedin'!E50,-2)</f>
        <v>19800</v>
      </c>
      <c r="F50" s="49">
        <f>ROUND($V$1*'Evaluare Huedin'!F50,-2)</f>
        <v>26400</v>
      </c>
      <c r="G50" s="49">
        <f>ROUND($V$1*'Evaluare Huedin'!G50,-2)</f>
        <v>33000</v>
      </c>
      <c r="H50" s="49">
        <f>ROUND($V$1*'Evaluare Huedin'!H50,-2)</f>
        <v>39600</v>
      </c>
      <c r="I50" s="49">
        <f>ROUND($V$1*'Evaluare Huedin'!I50,-2)</f>
        <v>46200</v>
      </c>
      <c r="J50" s="49">
        <f>ROUND($V$1*'Evaluare Huedin'!J50,-2)</f>
        <v>49500</v>
      </c>
      <c r="K50" s="49">
        <f>ROUND($V$1*'Evaluare Huedin'!K50,-2)</f>
        <v>59400</v>
      </c>
      <c r="L50" s="49">
        <f>ROUND($V$1*'Evaluare Huedin'!L50,-2)</f>
        <v>99000</v>
      </c>
      <c r="M50" s="49">
        <f>ROUND($V$1*'Evaluare Huedin'!M50,-1)</f>
        <v>26400</v>
      </c>
      <c r="N50" s="40"/>
      <c r="O50" s="49">
        <f>ROUND($V$1*'Evaluare Huedin'!O50,-1)</f>
        <v>33000</v>
      </c>
      <c r="P50" s="49">
        <f>ROUND($V$1*'Evaluare Huedin'!P50,-1)</f>
        <v>39600</v>
      </c>
      <c r="Q50" s="40"/>
      <c r="R50" s="49">
        <f>ROUND($V$1*'Evaluare Huedin'!R50,-1)</f>
        <v>330</v>
      </c>
      <c r="S50" s="49">
        <f>ROUND($V$1*'Evaluare Huedin'!S50,-1)</f>
        <v>300</v>
      </c>
      <c r="T50" s="49">
        <f>ROUND($V$1*'Evaluare Huedin'!T50,-1)</f>
        <v>260</v>
      </c>
      <c r="U50" s="6"/>
    </row>
    <row r="51" spans="1:21" ht="15.75">
      <c r="A51" s="62"/>
      <c r="B51" s="65"/>
      <c r="C51" s="11" t="s">
        <v>44</v>
      </c>
      <c r="D51" s="48">
        <f>ROUND($V$1*'Evaluare Huedin'!D51,1)</f>
        <v>3.3</v>
      </c>
      <c r="E51" s="49">
        <f>ROUND($V$1*'Evaluare Huedin'!E51,-2)</f>
        <v>19800</v>
      </c>
      <c r="F51" s="49">
        <f>ROUND($V$1*'Evaluare Huedin'!F51,-2)</f>
        <v>23100</v>
      </c>
      <c r="G51" s="49">
        <f>ROUND($V$1*'Evaluare Huedin'!G51,-2)</f>
        <v>26400</v>
      </c>
      <c r="H51" s="49">
        <f>ROUND($V$1*'Evaluare Huedin'!H51,-2)</f>
        <v>29700</v>
      </c>
      <c r="I51" s="49">
        <f>ROUND($V$1*'Evaluare Huedin'!I51,-2)</f>
        <v>33000</v>
      </c>
      <c r="J51" s="49">
        <f>ROUND($V$1*'Evaluare Huedin'!J51,-2)</f>
        <v>39600</v>
      </c>
      <c r="K51" s="49">
        <f>ROUND($V$1*'Evaluare Huedin'!K51,-2)</f>
        <v>49500</v>
      </c>
      <c r="L51" s="49">
        <f>ROUND($V$1*'Evaluare Huedin'!L51,-2)</f>
        <v>99000</v>
      </c>
      <c r="M51" s="40"/>
      <c r="N51" s="40"/>
      <c r="O51" s="40"/>
      <c r="P51" s="40"/>
      <c r="Q51" s="40"/>
      <c r="R51" s="40"/>
      <c r="S51" s="49">
        <f>ROUND($V$1*'Evaluare Huedin'!S51,-1)</f>
        <v>0</v>
      </c>
      <c r="T51" s="40"/>
      <c r="U51" s="6"/>
    </row>
    <row r="52" spans="1:21" ht="15.75">
      <c r="A52" s="62"/>
      <c r="B52" s="65"/>
      <c r="C52" s="11" t="s">
        <v>30</v>
      </c>
      <c r="D52" s="48">
        <f>ROUND($V$1*'Evaluare Huedin'!D52,1)</f>
        <v>3.3</v>
      </c>
      <c r="E52" s="49">
        <f>ROUND($V$1*'Evaluare Huedin'!E52,-2)</f>
        <v>16500</v>
      </c>
      <c r="F52" s="49">
        <f>ROUND($V$1*'Evaluare Huedin'!F52,-2)</f>
        <v>18200</v>
      </c>
      <c r="G52" s="49">
        <f>ROUND($V$1*'Evaluare Huedin'!G52,-2)</f>
        <v>19800</v>
      </c>
      <c r="H52" s="49">
        <f>ROUND($V$1*'Evaluare Huedin'!H52,-2)</f>
        <v>21500</v>
      </c>
      <c r="I52" s="49">
        <f>ROUND($V$1*'Evaluare Huedin'!I52,-2)</f>
        <v>23100</v>
      </c>
      <c r="J52" s="49">
        <f>ROUND($V$1*'Evaluare Huedin'!J52,-2)</f>
        <v>24800</v>
      </c>
      <c r="K52" s="49">
        <f>ROUND($V$1*'Evaluare Huedin'!K52,-2)</f>
        <v>29700</v>
      </c>
      <c r="L52" s="49">
        <f>ROUND($V$1*'Evaluare Huedin'!L52,-2)</f>
        <v>82500</v>
      </c>
      <c r="M52" s="40"/>
      <c r="N52" s="40"/>
      <c r="O52" s="40"/>
      <c r="P52" s="40"/>
      <c r="Q52" s="40"/>
      <c r="R52" s="40"/>
      <c r="S52" s="49">
        <f>ROUND($V$1*'Evaluare Huedin'!S52,-1)</f>
        <v>0</v>
      </c>
      <c r="T52" s="40"/>
      <c r="U52" s="6"/>
    </row>
    <row r="53" spans="1:21" ht="15.75">
      <c r="A53" s="62"/>
      <c r="B53" s="65"/>
      <c r="C53" s="11" t="s">
        <v>45</v>
      </c>
      <c r="D53" s="48">
        <f>ROUND($V$1*'Evaluare Huedin'!D53,1)</f>
        <v>9.9</v>
      </c>
      <c r="E53" s="49">
        <f>ROUND($V$1*'Evaluare Huedin'!E53,-2)</f>
        <v>19800</v>
      </c>
      <c r="F53" s="49">
        <f>ROUND($V$1*'Evaluare Huedin'!F53,-2)</f>
        <v>26400</v>
      </c>
      <c r="G53" s="49">
        <f>ROUND($V$1*'Evaluare Huedin'!G53,-2)</f>
        <v>33000</v>
      </c>
      <c r="H53" s="49">
        <f>ROUND($V$1*'Evaluare Huedin'!H53,-2)</f>
        <v>39600</v>
      </c>
      <c r="I53" s="49">
        <f>ROUND($V$1*'Evaluare Huedin'!I53,-2)</f>
        <v>46200</v>
      </c>
      <c r="J53" s="49">
        <f>ROUND($V$1*'Evaluare Huedin'!J53,-2)</f>
        <v>49500</v>
      </c>
      <c r="K53" s="49">
        <f>ROUND($V$1*'Evaluare Huedin'!K53,-2)</f>
        <v>59400</v>
      </c>
      <c r="L53" s="49">
        <f>ROUND($V$1*'Evaluare Huedin'!L53,-2)</f>
        <v>99000</v>
      </c>
      <c r="M53" s="40"/>
      <c r="N53" s="40"/>
      <c r="O53" s="40"/>
      <c r="P53" s="40"/>
      <c r="Q53" s="40"/>
      <c r="R53" s="40"/>
      <c r="S53" s="49">
        <f>ROUND($V$1*'Evaluare Huedin'!S53,-1)</f>
        <v>0</v>
      </c>
      <c r="T53" s="40"/>
      <c r="U53" s="6"/>
    </row>
    <row r="54" spans="1:21" ht="15.75">
      <c r="A54" s="62"/>
      <c r="B54" s="65"/>
      <c r="C54" s="11" t="s">
        <v>46</v>
      </c>
      <c r="D54" s="48">
        <f>ROUND($V$1*'Evaluare Huedin'!D54,1)</f>
        <v>6.6</v>
      </c>
      <c r="E54" s="49">
        <f>ROUND($V$1*'Evaluare Huedin'!E54,-2)</f>
        <v>19800</v>
      </c>
      <c r="F54" s="49">
        <f>ROUND($V$1*'Evaluare Huedin'!F54,-2)</f>
        <v>23100</v>
      </c>
      <c r="G54" s="49">
        <f>ROUND($V$1*'Evaluare Huedin'!G54,-2)</f>
        <v>26400</v>
      </c>
      <c r="H54" s="49">
        <f>ROUND($V$1*'Evaluare Huedin'!H54,-2)</f>
        <v>29700</v>
      </c>
      <c r="I54" s="49">
        <f>ROUND($V$1*'Evaluare Huedin'!I54,-2)</f>
        <v>33000</v>
      </c>
      <c r="J54" s="49">
        <f>ROUND($V$1*'Evaluare Huedin'!J54,-2)</f>
        <v>39600</v>
      </c>
      <c r="K54" s="49">
        <f>ROUND($V$1*'Evaluare Huedin'!K54,-2)</f>
        <v>49500</v>
      </c>
      <c r="L54" s="49">
        <f>ROUND($V$1*'Evaluare Huedin'!L54,-2)</f>
        <v>99000</v>
      </c>
      <c r="M54" s="40"/>
      <c r="N54" s="40"/>
      <c r="O54" s="40"/>
      <c r="P54" s="40"/>
      <c r="Q54" s="40"/>
      <c r="R54" s="40"/>
      <c r="S54" s="49">
        <f>ROUND($V$1*'Evaluare Huedin'!S54,-1)</f>
        <v>0</v>
      </c>
      <c r="T54" s="40"/>
      <c r="U54" s="6"/>
    </row>
    <row r="55" spans="1:21" ht="15.75">
      <c r="A55" s="62"/>
      <c r="B55" s="65"/>
      <c r="C55" s="11" t="s">
        <v>47</v>
      </c>
      <c r="D55" s="48">
        <f>ROUND($V$1*'Evaluare Huedin'!D55,1)</f>
        <v>3.3</v>
      </c>
      <c r="E55" s="49">
        <f>ROUND($V$1*'Evaluare Huedin'!E55,-2)</f>
        <v>16500</v>
      </c>
      <c r="F55" s="49">
        <f>ROUND($V$1*'Evaluare Huedin'!F55,-2)</f>
        <v>18200</v>
      </c>
      <c r="G55" s="49">
        <f>ROUND($V$1*'Evaluare Huedin'!G55,-2)</f>
        <v>19800</v>
      </c>
      <c r="H55" s="49">
        <f>ROUND($V$1*'Evaluare Huedin'!H55,-2)</f>
        <v>21500</v>
      </c>
      <c r="I55" s="49">
        <f>ROUND($V$1*'Evaluare Huedin'!I55,-2)</f>
        <v>23100</v>
      </c>
      <c r="J55" s="49">
        <f>ROUND($V$1*'Evaluare Huedin'!J55,-2)</f>
        <v>24800</v>
      </c>
      <c r="K55" s="49">
        <f>ROUND($V$1*'Evaluare Huedin'!K55,-2)</f>
        <v>29700</v>
      </c>
      <c r="L55" s="49">
        <f>ROUND($V$1*'Evaluare Huedin'!L55,-2)</f>
        <v>82500</v>
      </c>
      <c r="M55" s="40"/>
      <c r="N55" s="40"/>
      <c r="O55" s="40"/>
      <c r="P55" s="40"/>
      <c r="Q55" s="40"/>
      <c r="R55" s="40"/>
      <c r="S55" s="49">
        <f>ROUND($V$1*'Evaluare Huedin'!S55,-1)</f>
        <v>0</v>
      </c>
      <c r="T55" s="40"/>
      <c r="U55" s="6"/>
    </row>
    <row r="56" spans="1:21" ht="15.75">
      <c r="A56" s="62"/>
      <c r="B56" s="65"/>
      <c r="C56" s="11" t="s">
        <v>48</v>
      </c>
      <c r="D56" s="48">
        <f>ROUND($V$1*'Evaluare Huedin'!D56,1)</f>
        <v>4</v>
      </c>
      <c r="E56" s="49">
        <f>ROUND($V$1*'Evaluare Huedin'!E56,-2)</f>
        <v>19800</v>
      </c>
      <c r="F56" s="49">
        <f>ROUND($V$1*'Evaluare Huedin'!F56,-2)</f>
        <v>26400</v>
      </c>
      <c r="G56" s="49">
        <f>ROUND($V$1*'Evaluare Huedin'!G56,-2)</f>
        <v>33000</v>
      </c>
      <c r="H56" s="49">
        <f>ROUND($V$1*'Evaluare Huedin'!H56,-2)</f>
        <v>39600</v>
      </c>
      <c r="I56" s="49">
        <f>ROUND($V$1*'Evaluare Huedin'!I56,-2)</f>
        <v>46200</v>
      </c>
      <c r="J56" s="49">
        <f>ROUND($V$1*'Evaluare Huedin'!J56,-2)</f>
        <v>49500</v>
      </c>
      <c r="K56" s="49">
        <f>ROUND($V$1*'Evaluare Huedin'!K56,-2)</f>
        <v>59400</v>
      </c>
      <c r="L56" s="49">
        <f>ROUND($V$1*'Evaluare Huedin'!L56,-2)</f>
        <v>99000</v>
      </c>
      <c r="M56" s="40"/>
      <c r="N56" s="40"/>
      <c r="O56" s="40"/>
      <c r="P56" s="40"/>
      <c r="Q56" s="40"/>
      <c r="R56" s="40"/>
      <c r="S56" s="49">
        <f>ROUND($V$1*'Evaluare Huedin'!S56,-1)</f>
        <v>0</v>
      </c>
      <c r="T56" s="40"/>
      <c r="U56" s="6"/>
    </row>
    <row r="57" spans="1:21" ht="15.75">
      <c r="A57" s="62"/>
      <c r="B57" s="65"/>
      <c r="C57" s="11" t="s">
        <v>49</v>
      </c>
      <c r="D57" s="48">
        <f>ROUND($V$1*'Evaluare Huedin'!D57,1)</f>
        <v>5</v>
      </c>
      <c r="E57" s="49">
        <f>ROUND($V$1*'Evaluare Huedin'!E57,-2)</f>
        <v>19800</v>
      </c>
      <c r="F57" s="49">
        <f>ROUND($V$1*'Evaluare Huedin'!F57,-2)</f>
        <v>26400</v>
      </c>
      <c r="G57" s="49">
        <f>ROUND($V$1*'Evaluare Huedin'!G57,-2)</f>
        <v>33000</v>
      </c>
      <c r="H57" s="49">
        <f>ROUND($V$1*'Evaluare Huedin'!H57,-2)</f>
        <v>39600</v>
      </c>
      <c r="I57" s="49">
        <f>ROUND($V$1*'Evaluare Huedin'!I57,-2)</f>
        <v>46200</v>
      </c>
      <c r="J57" s="49">
        <f>ROUND($V$1*'Evaluare Huedin'!J57,-2)</f>
        <v>49500</v>
      </c>
      <c r="K57" s="49">
        <f>ROUND($V$1*'Evaluare Huedin'!K57,-2)</f>
        <v>59400</v>
      </c>
      <c r="L57" s="49">
        <f>ROUND($V$1*'Evaluare Huedin'!L57,-2)</f>
        <v>99000</v>
      </c>
      <c r="M57" s="40"/>
      <c r="N57" s="40"/>
      <c r="O57" s="40"/>
      <c r="P57" s="40"/>
      <c r="Q57" s="40"/>
      <c r="R57" s="40"/>
      <c r="S57" s="49">
        <f>ROUND($V$1*'Evaluare Huedin'!S57,-1)</f>
        <v>0</v>
      </c>
      <c r="T57" s="40"/>
      <c r="U57" s="6"/>
    </row>
    <row r="58" spans="1:21" ht="15.75">
      <c r="A58" s="62"/>
      <c r="B58" s="65"/>
      <c r="C58" s="13" t="s">
        <v>50</v>
      </c>
      <c r="D58" s="48">
        <f>ROUND($V$1*'Evaluare Huedin'!D58,1)</f>
        <v>3.3</v>
      </c>
      <c r="E58" s="49">
        <f>ROUND($V$1*'Evaluare Huedin'!E58,-2)</f>
        <v>19800</v>
      </c>
      <c r="F58" s="49">
        <f>ROUND($V$1*'Evaluare Huedin'!F58,-2)</f>
        <v>26400</v>
      </c>
      <c r="G58" s="49">
        <f>ROUND($V$1*'Evaluare Huedin'!G58,-2)</f>
        <v>33000</v>
      </c>
      <c r="H58" s="49">
        <f>ROUND($V$1*'Evaluare Huedin'!H58,-2)</f>
        <v>39600</v>
      </c>
      <c r="I58" s="49">
        <f>ROUND($V$1*'Evaluare Huedin'!I58,-2)</f>
        <v>46200</v>
      </c>
      <c r="J58" s="49">
        <f>ROUND($V$1*'Evaluare Huedin'!J58,-2)</f>
        <v>49500</v>
      </c>
      <c r="K58" s="49">
        <f>ROUND($V$1*'Evaluare Huedin'!K58,-2)</f>
        <v>59400</v>
      </c>
      <c r="L58" s="49">
        <f>ROUND($V$1*'Evaluare Huedin'!L58,-2)</f>
        <v>99000</v>
      </c>
      <c r="M58" s="45"/>
      <c r="N58" s="45"/>
      <c r="O58" s="45"/>
      <c r="P58" s="45"/>
      <c r="Q58" s="45"/>
      <c r="R58" s="45"/>
      <c r="S58" s="49">
        <f>ROUND($V$1*'Evaluare Huedin'!S58,-1)</f>
        <v>0</v>
      </c>
      <c r="T58" s="45"/>
      <c r="U58" s="6"/>
    </row>
    <row r="59" spans="1:21" ht="15.75">
      <c r="A59" s="61">
        <v>5</v>
      </c>
      <c r="B59" s="64" t="s">
        <v>51</v>
      </c>
      <c r="C59" s="11" t="s">
        <v>51</v>
      </c>
      <c r="D59" s="48">
        <f>ROUND($V$1*'Evaluare Huedin'!D59,1)</f>
        <v>9.9</v>
      </c>
      <c r="E59" s="49">
        <f>ROUND($V$1*'Evaluare Huedin'!E59,-2)</f>
        <v>19800</v>
      </c>
      <c r="F59" s="49">
        <f>ROUND($V$1*'Evaluare Huedin'!F59,-2)</f>
        <v>26400</v>
      </c>
      <c r="G59" s="49">
        <f>ROUND($V$1*'Evaluare Huedin'!G59,-2)</f>
        <v>33000</v>
      </c>
      <c r="H59" s="49">
        <f>ROUND($V$1*'Evaluare Huedin'!H59,-2)</f>
        <v>39600</v>
      </c>
      <c r="I59" s="49">
        <f>ROUND($V$1*'Evaluare Huedin'!I59,-2)</f>
        <v>46200</v>
      </c>
      <c r="J59" s="49">
        <f>ROUND($V$1*'Evaluare Huedin'!J59,-2)</f>
        <v>49500</v>
      </c>
      <c r="K59" s="49">
        <f>ROUND($V$1*'Evaluare Huedin'!K59,-2)</f>
        <v>59400</v>
      </c>
      <c r="L59" s="49">
        <f>ROUND($V$1*'Evaluare Huedin'!L59,-2)</f>
        <v>99000</v>
      </c>
      <c r="M59" s="49">
        <f>ROUND($V$1*'Evaluare Huedin'!M59,-1)</f>
        <v>26400</v>
      </c>
      <c r="N59" s="40"/>
      <c r="O59" s="49">
        <f>ROUND($V$1*'Evaluare Huedin'!O59,-1)</f>
        <v>33000</v>
      </c>
      <c r="P59" s="49">
        <f>ROUND($V$1*'Evaluare Huedin'!P59,-1)</f>
        <v>39600</v>
      </c>
      <c r="Q59" s="40"/>
      <c r="R59" s="49">
        <f>ROUND($V$1*'Evaluare Huedin'!R59,-1)</f>
        <v>330</v>
      </c>
      <c r="S59" s="49">
        <f>ROUND($V$1*'Evaluare Huedin'!S59,-1)</f>
        <v>300</v>
      </c>
      <c r="T59" s="49">
        <f>ROUND($V$1*'Evaluare Huedin'!T59,-1)</f>
        <v>260</v>
      </c>
      <c r="U59" s="6"/>
    </row>
    <row r="60" spans="1:21" ht="15.75">
      <c r="A60" s="62"/>
      <c r="B60" s="65"/>
      <c r="C60" s="11" t="s">
        <v>52</v>
      </c>
      <c r="D60" s="48">
        <f>ROUND($V$1*'Evaluare Huedin'!D60,1)</f>
        <v>6.6</v>
      </c>
      <c r="E60" s="49">
        <f>ROUND($V$1*'Evaluare Huedin'!E60,-2)</f>
        <v>19800</v>
      </c>
      <c r="F60" s="49">
        <f>ROUND($V$1*'Evaluare Huedin'!F60,-2)</f>
        <v>26400</v>
      </c>
      <c r="G60" s="49">
        <f>ROUND($V$1*'Evaluare Huedin'!G60,-2)</f>
        <v>33000</v>
      </c>
      <c r="H60" s="49">
        <f>ROUND($V$1*'Evaluare Huedin'!H60,-2)</f>
        <v>39600</v>
      </c>
      <c r="I60" s="49">
        <f>ROUND($V$1*'Evaluare Huedin'!I60,-2)</f>
        <v>46200</v>
      </c>
      <c r="J60" s="49">
        <f>ROUND($V$1*'Evaluare Huedin'!J60,-2)</f>
        <v>49500</v>
      </c>
      <c r="K60" s="49">
        <f>ROUND($V$1*'Evaluare Huedin'!K60,-2)</f>
        <v>59400</v>
      </c>
      <c r="L60" s="49">
        <f>ROUND($V$1*'Evaluare Huedin'!L60,-2)</f>
        <v>99000</v>
      </c>
      <c r="M60" s="40"/>
      <c r="N60" s="40"/>
      <c r="O60" s="40"/>
      <c r="P60" s="40"/>
      <c r="Q60" s="40"/>
      <c r="R60" s="40"/>
      <c r="S60" s="49">
        <f>ROUND($V$1*'Evaluare Huedin'!S60,-1)</f>
        <v>0</v>
      </c>
      <c r="T60" s="40"/>
      <c r="U60" s="6"/>
    </row>
    <row r="61" spans="1:21" ht="15.75">
      <c r="A61" s="62"/>
      <c r="B61" s="65"/>
      <c r="C61" s="11" t="s">
        <v>53</v>
      </c>
      <c r="D61" s="48">
        <f>ROUND($V$1*'Evaluare Huedin'!D61,1)</f>
        <v>6.6</v>
      </c>
      <c r="E61" s="49">
        <f>ROUND($V$1*'Evaluare Huedin'!E61,-2)</f>
        <v>19800</v>
      </c>
      <c r="F61" s="49">
        <f>ROUND($V$1*'Evaluare Huedin'!F61,-2)</f>
        <v>26400</v>
      </c>
      <c r="G61" s="49">
        <f>ROUND($V$1*'Evaluare Huedin'!G61,-2)</f>
        <v>33000</v>
      </c>
      <c r="H61" s="49">
        <f>ROUND($V$1*'Evaluare Huedin'!H61,-2)</f>
        <v>39600</v>
      </c>
      <c r="I61" s="49">
        <f>ROUND($V$1*'Evaluare Huedin'!I61,-2)</f>
        <v>46200</v>
      </c>
      <c r="J61" s="49">
        <f>ROUND($V$1*'Evaluare Huedin'!J61,-2)</f>
        <v>49500</v>
      </c>
      <c r="K61" s="49">
        <f>ROUND($V$1*'Evaluare Huedin'!K61,-2)</f>
        <v>59400</v>
      </c>
      <c r="L61" s="49">
        <f>ROUND($V$1*'Evaluare Huedin'!L61,-2)</f>
        <v>99000</v>
      </c>
      <c r="M61" s="40"/>
      <c r="N61" s="40"/>
      <c r="O61" s="40"/>
      <c r="P61" s="40"/>
      <c r="Q61" s="40"/>
      <c r="R61" s="40"/>
      <c r="S61" s="49">
        <f>ROUND($V$1*'Evaluare Huedin'!S61,-1)</f>
        <v>0</v>
      </c>
      <c r="T61" s="40"/>
      <c r="U61" s="6"/>
    </row>
    <row r="62" spans="1:21" ht="15.75">
      <c r="A62" s="62"/>
      <c r="B62" s="65"/>
      <c r="C62" s="11" t="s">
        <v>54</v>
      </c>
      <c r="D62" s="48">
        <f>ROUND($V$1*'Evaluare Huedin'!D62,1)</f>
        <v>3.3</v>
      </c>
      <c r="E62" s="49">
        <f>ROUND($V$1*'Evaluare Huedin'!E62,-2)</f>
        <v>16500</v>
      </c>
      <c r="F62" s="49">
        <f>ROUND($V$1*'Evaluare Huedin'!F62,-2)</f>
        <v>18200</v>
      </c>
      <c r="G62" s="49">
        <f>ROUND($V$1*'Evaluare Huedin'!G62,-2)</f>
        <v>19800</v>
      </c>
      <c r="H62" s="49">
        <f>ROUND($V$1*'Evaluare Huedin'!H62,-2)</f>
        <v>21500</v>
      </c>
      <c r="I62" s="49">
        <f>ROUND($V$1*'Evaluare Huedin'!I62,-2)</f>
        <v>23100</v>
      </c>
      <c r="J62" s="49">
        <f>ROUND($V$1*'Evaluare Huedin'!J62,-2)</f>
        <v>24800</v>
      </c>
      <c r="K62" s="49">
        <f>ROUND($V$1*'Evaluare Huedin'!K62,-2)</f>
        <v>29700</v>
      </c>
      <c r="L62" s="49">
        <f>ROUND($V$1*'Evaluare Huedin'!L62,-2)</f>
        <v>82500</v>
      </c>
      <c r="M62" s="40"/>
      <c r="N62" s="40"/>
      <c r="O62" s="40"/>
      <c r="P62" s="40"/>
      <c r="Q62" s="40"/>
      <c r="R62" s="40"/>
      <c r="S62" s="49">
        <f>ROUND($V$1*'Evaluare Huedin'!S62,-1)</f>
        <v>0</v>
      </c>
      <c r="T62" s="40"/>
      <c r="U62" s="6"/>
    </row>
    <row r="63" spans="1:21" ht="15.75">
      <c r="A63" s="63"/>
      <c r="B63" s="66"/>
      <c r="C63" s="11" t="s">
        <v>55</v>
      </c>
      <c r="D63" s="48">
        <f>ROUND($V$1*'Evaluare Huedin'!D63,1)</f>
        <v>4</v>
      </c>
      <c r="E63" s="49">
        <f>ROUND($V$1*'Evaluare Huedin'!E63,-2)</f>
        <v>16500</v>
      </c>
      <c r="F63" s="49">
        <f>ROUND($V$1*'Evaluare Huedin'!F63,-2)</f>
        <v>18200</v>
      </c>
      <c r="G63" s="49">
        <f>ROUND($V$1*'Evaluare Huedin'!G63,-2)</f>
        <v>19800</v>
      </c>
      <c r="H63" s="49">
        <f>ROUND($V$1*'Evaluare Huedin'!H63,-2)</f>
        <v>21500</v>
      </c>
      <c r="I63" s="49">
        <f>ROUND($V$1*'Evaluare Huedin'!I63,-2)</f>
        <v>23100</v>
      </c>
      <c r="J63" s="49">
        <f>ROUND($V$1*'Evaluare Huedin'!J63,-2)</f>
        <v>24800</v>
      </c>
      <c r="K63" s="49">
        <f>ROUND($V$1*'Evaluare Huedin'!K63,-2)</f>
        <v>29700</v>
      </c>
      <c r="L63" s="49">
        <f>ROUND($V$1*'Evaluare Huedin'!L63,-2)</f>
        <v>82500</v>
      </c>
      <c r="M63" s="40"/>
      <c r="N63" s="40"/>
      <c r="O63" s="40"/>
      <c r="P63" s="40"/>
      <c r="Q63" s="40"/>
      <c r="R63" s="40"/>
      <c r="S63" s="49">
        <f>ROUND($V$1*'Evaluare Huedin'!S63,-1)</f>
        <v>0</v>
      </c>
      <c r="T63" s="40"/>
      <c r="U63" s="6"/>
    </row>
    <row r="64" spans="1:21" ht="15.75">
      <c r="A64" s="61">
        <v>6</v>
      </c>
      <c r="B64" s="64" t="s">
        <v>56</v>
      </c>
      <c r="C64" s="11" t="s">
        <v>56</v>
      </c>
      <c r="D64" s="48">
        <f>ROUND($V$1*'Evaluare Huedin'!D64,1)</f>
        <v>3.3</v>
      </c>
      <c r="E64" s="49">
        <f>ROUND($V$1*'Evaluare Huedin'!E64,-2)</f>
        <v>16500</v>
      </c>
      <c r="F64" s="49">
        <f>ROUND($V$1*'Evaluare Huedin'!F64,-2)</f>
        <v>18200</v>
      </c>
      <c r="G64" s="49">
        <f>ROUND($V$1*'Evaluare Huedin'!G64,-2)</f>
        <v>19800</v>
      </c>
      <c r="H64" s="49">
        <f>ROUND($V$1*'Evaluare Huedin'!H64,-2)</f>
        <v>21500</v>
      </c>
      <c r="I64" s="49">
        <f>ROUND($V$1*'Evaluare Huedin'!I64,-2)</f>
        <v>23100</v>
      </c>
      <c r="J64" s="49">
        <f>ROUND($V$1*'Evaluare Huedin'!J64,-2)</f>
        <v>24800</v>
      </c>
      <c r="K64" s="49">
        <f>ROUND($V$1*'Evaluare Huedin'!K64,-2)</f>
        <v>29700</v>
      </c>
      <c r="L64" s="49">
        <f>ROUND($V$1*'Evaluare Huedin'!L64,-2)</f>
        <v>82500</v>
      </c>
      <c r="M64" s="40"/>
      <c r="N64" s="40"/>
      <c r="O64" s="40"/>
      <c r="P64" s="40"/>
      <c r="Q64" s="40"/>
      <c r="R64" s="49">
        <f>ROUND($V$1*'Evaluare Huedin'!R64,-1)</f>
        <v>260</v>
      </c>
      <c r="S64" s="49">
        <f>ROUND($V$1*'Evaluare Huedin'!S64,-1)</f>
        <v>230</v>
      </c>
      <c r="T64" s="49">
        <f>ROUND($V$1*'Evaluare Huedin'!T64,-1)</f>
        <v>230</v>
      </c>
      <c r="U64" s="6"/>
    </row>
    <row r="65" spans="1:21" ht="15.75">
      <c r="A65" s="62"/>
      <c r="B65" s="65"/>
      <c r="C65" s="11" t="s">
        <v>57</v>
      </c>
      <c r="D65" s="48">
        <f>ROUND($V$1*'Evaluare Huedin'!D65,1)</f>
        <v>3.3</v>
      </c>
      <c r="E65" s="49">
        <f>ROUND($V$1*'Evaluare Huedin'!E65,-2)</f>
        <v>16500</v>
      </c>
      <c r="F65" s="49">
        <f>ROUND($V$1*'Evaluare Huedin'!F65,-2)</f>
        <v>18200</v>
      </c>
      <c r="G65" s="49">
        <f>ROUND($V$1*'Evaluare Huedin'!G65,-2)</f>
        <v>19800</v>
      </c>
      <c r="H65" s="49">
        <f>ROUND($V$1*'Evaluare Huedin'!H65,-2)</f>
        <v>21500</v>
      </c>
      <c r="I65" s="49">
        <f>ROUND($V$1*'Evaluare Huedin'!I65,-2)</f>
        <v>23100</v>
      </c>
      <c r="J65" s="49">
        <f>ROUND($V$1*'Evaluare Huedin'!J65,-2)</f>
        <v>24800</v>
      </c>
      <c r="K65" s="49">
        <f>ROUND($V$1*'Evaluare Huedin'!K65,-2)</f>
        <v>29700</v>
      </c>
      <c r="L65" s="49">
        <f>ROUND($V$1*'Evaluare Huedin'!L65,-2)</f>
        <v>82500</v>
      </c>
      <c r="M65" s="40"/>
      <c r="N65" s="40"/>
      <c r="O65" s="40"/>
      <c r="P65" s="40"/>
      <c r="Q65" s="40"/>
      <c r="R65" s="40"/>
      <c r="S65" s="49">
        <f>ROUND($V$1*'Evaluare Huedin'!S65,-1)</f>
        <v>0</v>
      </c>
      <c r="T65" s="40"/>
      <c r="U65" s="6"/>
    </row>
    <row r="66" spans="1:21" ht="15.75">
      <c r="A66" s="62"/>
      <c r="B66" s="65"/>
      <c r="C66" s="11" t="s">
        <v>58</v>
      </c>
      <c r="D66" s="48">
        <f>ROUND($V$1*'Evaluare Huedin'!D66,1)</f>
        <v>3.3</v>
      </c>
      <c r="E66" s="49">
        <f>ROUND($V$1*'Evaluare Huedin'!E66,-2)</f>
        <v>16500</v>
      </c>
      <c r="F66" s="49">
        <f>ROUND($V$1*'Evaluare Huedin'!F66,-2)</f>
        <v>18200</v>
      </c>
      <c r="G66" s="49">
        <f>ROUND($V$1*'Evaluare Huedin'!G66,-2)</f>
        <v>19800</v>
      </c>
      <c r="H66" s="49">
        <f>ROUND($V$1*'Evaluare Huedin'!H66,-2)</f>
        <v>21500</v>
      </c>
      <c r="I66" s="49">
        <f>ROUND($V$1*'Evaluare Huedin'!I66,-2)</f>
        <v>23100</v>
      </c>
      <c r="J66" s="49">
        <f>ROUND($V$1*'Evaluare Huedin'!J66,-2)</f>
        <v>24800</v>
      </c>
      <c r="K66" s="49">
        <f>ROUND($V$1*'Evaluare Huedin'!K66,-2)</f>
        <v>29700</v>
      </c>
      <c r="L66" s="49">
        <f>ROUND($V$1*'Evaluare Huedin'!L66,-2)</f>
        <v>82500</v>
      </c>
      <c r="M66" s="40"/>
      <c r="N66" s="40"/>
      <c r="O66" s="40"/>
      <c r="P66" s="40"/>
      <c r="Q66" s="40"/>
      <c r="R66" s="40"/>
      <c r="S66" s="49">
        <f>ROUND($V$1*'Evaluare Huedin'!S66,-1)</f>
        <v>0</v>
      </c>
      <c r="T66" s="40"/>
      <c r="U66" s="6"/>
    </row>
    <row r="67" spans="1:21" ht="15.75">
      <c r="A67" s="62"/>
      <c r="B67" s="65"/>
      <c r="C67" s="11" t="s">
        <v>59</v>
      </c>
      <c r="D67" s="48">
        <f>ROUND($V$1*'Evaluare Huedin'!D67,1)</f>
        <v>3.3</v>
      </c>
      <c r="E67" s="49">
        <f>ROUND($V$1*'Evaluare Huedin'!E67,-2)</f>
        <v>16500</v>
      </c>
      <c r="F67" s="49">
        <f>ROUND($V$1*'Evaluare Huedin'!F67,-2)</f>
        <v>18200</v>
      </c>
      <c r="G67" s="49">
        <f>ROUND($V$1*'Evaluare Huedin'!G67,-2)</f>
        <v>19800</v>
      </c>
      <c r="H67" s="49">
        <f>ROUND($V$1*'Evaluare Huedin'!H67,-2)</f>
        <v>21500</v>
      </c>
      <c r="I67" s="49">
        <f>ROUND($V$1*'Evaluare Huedin'!I67,-2)</f>
        <v>23100</v>
      </c>
      <c r="J67" s="49">
        <f>ROUND($V$1*'Evaluare Huedin'!J67,-2)</f>
        <v>24800</v>
      </c>
      <c r="K67" s="49">
        <f>ROUND($V$1*'Evaluare Huedin'!K67,-2)</f>
        <v>29700</v>
      </c>
      <c r="L67" s="49">
        <f>ROUND($V$1*'Evaluare Huedin'!L67,-2)</f>
        <v>82500</v>
      </c>
      <c r="M67" s="40"/>
      <c r="N67" s="40"/>
      <c r="O67" s="40"/>
      <c r="P67" s="40"/>
      <c r="Q67" s="40"/>
      <c r="R67" s="40"/>
      <c r="S67" s="49">
        <f>ROUND($V$1*'Evaluare Huedin'!S67,-1)</f>
        <v>0</v>
      </c>
      <c r="T67" s="40"/>
      <c r="U67" s="6"/>
    </row>
    <row r="68" spans="1:21" ht="15.75">
      <c r="A68" s="63"/>
      <c r="B68" s="66"/>
      <c r="C68" s="11" t="s">
        <v>60</v>
      </c>
      <c r="D68" s="48">
        <f>ROUND($V$1*'Evaluare Huedin'!D68,1)</f>
        <v>3.3</v>
      </c>
      <c r="E68" s="49">
        <f>ROUND($V$1*'Evaluare Huedin'!E68,-2)</f>
        <v>16500</v>
      </c>
      <c r="F68" s="49">
        <f>ROUND($V$1*'Evaluare Huedin'!F68,-2)</f>
        <v>18200</v>
      </c>
      <c r="G68" s="49">
        <f>ROUND($V$1*'Evaluare Huedin'!G68,-2)</f>
        <v>19800</v>
      </c>
      <c r="H68" s="49">
        <f>ROUND($V$1*'Evaluare Huedin'!H68,-2)</f>
        <v>21500</v>
      </c>
      <c r="I68" s="49">
        <f>ROUND($V$1*'Evaluare Huedin'!I68,-2)</f>
        <v>23100</v>
      </c>
      <c r="J68" s="49">
        <f>ROUND($V$1*'Evaluare Huedin'!J68,-2)</f>
        <v>24800</v>
      </c>
      <c r="K68" s="49">
        <f>ROUND($V$1*'Evaluare Huedin'!K68,-2)</f>
        <v>29700</v>
      </c>
      <c r="L68" s="49">
        <f>ROUND($V$1*'Evaluare Huedin'!L68,-2)</f>
        <v>82500</v>
      </c>
      <c r="M68" s="40"/>
      <c r="N68" s="40"/>
      <c r="O68" s="40"/>
      <c r="P68" s="40"/>
      <c r="Q68" s="40"/>
      <c r="R68" s="40"/>
      <c r="S68" s="49">
        <f>ROUND($V$1*'Evaluare Huedin'!S68,-1)</f>
        <v>0</v>
      </c>
      <c r="T68" s="40"/>
      <c r="U68" s="6"/>
    </row>
    <row r="69" spans="1:21" ht="15.75">
      <c r="A69" s="61">
        <v>7</v>
      </c>
      <c r="B69" s="64" t="s">
        <v>61</v>
      </c>
      <c r="C69" s="14" t="s">
        <v>61</v>
      </c>
      <c r="D69" s="48">
        <f>ROUND($V$1*'Evaluare Huedin'!D69,1)</f>
        <v>6.6</v>
      </c>
      <c r="E69" s="49">
        <f>ROUND($V$1*'Evaluare Huedin'!E69,-2)</f>
        <v>19800</v>
      </c>
      <c r="F69" s="49">
        <f>ROUND($V$1*'Evaluare Huedin'!F69,-2)</f>
        <v>26400</v>
      </c>
      <c r="G69" s="49">
        <f>ROUND($V$1*'Evaluare Huedin'!G69,-2)</f>
        <v>33000</v>
      </c>
      <c r="H69" s="49">
        <f>ROUND($V$1*'Evaluare Huedin'!H69,-2)</f>
        <v>39600</v>
      </c>
      <c r="I69" s="49">
        <f>ROUND($V$1*'Evaluare Huedin'!I69,-2)</f>
        <v>46200</v>
      </c>
      <c r="J69" s="49">
        <f>ROUND($V$1*'Evaluare Huedin'!J69,-2)</f>
        <v>49500</v>
      </c>
      <c r="K69" s="49">
        <f>ROUND($V$1*'Evaluare Huedin'!K69,-2)</f>
        <v>59400</v>
      </c>
      <c r="L69" s="49">
        <f>ROUND($V$1*'Evaluare Huedin'!L69,-2)</f>
        <v>99000</v>
      </c>
      <c r="M69" s="40"/>
      <c r="N69" s="40"/>
      <c r="O69" s="40"/>
      <c r="P69" s="40"/>
      <c r="Q69" s="40"/>
      <c r="R69" s="49">
        <f>ROUND($V$1*'Evaluare Huedin'!R69,-1)</f>
        <v>260</v>
      </c>
      <c r="S69" s="49">
        <f>ROUND($V$1*'Evaluare Huedin'!S69,-1)</f>
        <v>230</v>
      </c>
      <c r="T69" s="49">
        <f>ROUND($V$1*'Evaluare Huedin'!T69,-1)</f>
        <v>230</v>
      </c>
      <c r="U69" s="6"/>
    </row>
    <row r="70" spans="1:21" ht="15.75">
      <c r="A70" s="62"/>
      <c r="B70" s="65"/>
      <c r="C70" s="11" t="s">
        <v>62</v>
      </c>
      <c r="D70" s="48">
        <f>ROUND($V$1*'Evaluare Huedin'!D70,1)</f>
        <v>3.3</v>
      </c>
      <c r="E70" s="49">
        <f>ROUND($V$1*'Evaluare Huedin'!E70,-2)</f>
        <v>19800</v>
      </c>
      <c r="F70" s="49">
        <f>ROUND($V$1*'Evaluare Huedin'!F70,-2)</f>
        <v>26400</v>
      </c>
      <c r="G70" s="49">
        <f>ROUND($V$1*'Evaluare Huedin'!G70,-2)</f>
        <v>33000</v>
      </c>
      <c r="H70" s="49">
        <f>ROUND($V$1*'Evaluare Huedin'!H70,-2)</f>
        <v>39600</v>
      </c>
      <c r="I70" s="49">
        <f>ROUND($V$1*'Evaluare Huedin'!I70,-2)</f>
        <v>46200</v>
      </c>
      <c r="J70" s="49">
        <f>ROUND($V$1*'Evaluare Huedin'!J70,-2)</f>
        <v>49500</v>
      </c>
      <c r="K70" s="49">
        <f>ROUND($V$1*'Evaluare Huedin'!K70,-2)</f>
        <v>59400</v>
      </c>
      <c r="L70" s="49">
        <f>ROUND($V$1*'Evaluare Huedin'!L70,-2)</f>
        <v>99000</v>
      </c>
      <c r="M70" s="40"/>
      <c r="N70" s="40"/>
      <c r="O70" s="40"/>
      <c r="P70" s="40"/>
      <c r="Q70" s="40"/>
      <c r="R70" s="40"/>
      <c r="S70" s="49">
        <f>ROUND($V$1*'Evaluare Huedin'!S70,-1)</f>
        <v>0</v>
      </c>
      <c r="T70" s="40"/>
      <c r="U70" s="6"/>
    </row>
    <row r="71" spans="1:21" ht="15.75">
      <c r="A71" s="62"/>
      <c r="B71" s="65"/>
      <c r="C71" s="11" t="s">
        <v>63</v>
      </c>
      <c r="D71" s="48">
        <f>ROUND($V$1*'Evaluare Huedin'!D71,1)</f>
        <v>3.3</v>
      </c>
      <c r="E71" s="49">
        <f>ROUND($V$1*'Evaluare Huedin'!E71,-2)</f>
        <v>19800</v>
      </c>
      <c r="F71" s="49">
        <f>ROUND($V$1*'Evaluare Huedin'!F71,-2)</f>
        <v>26400</v>
      </c>
      <c r="G71" s="49">
        <f>ROUND($V$1*'Evaluare Huedin'!G71,-2)</f>
        <v>33000</v>
      </c>
      <c r="H71" s="49">
        <f>ROUND($V$1*'Evaluare Huedin'!H71,-2)</f>
        <v>39600</v>
      </c>
      <c r="I71" s="49">
        <f>ROUND($V$1*'Evaluare Huedin'!I71,-2)</f>
        <v>46200</v>
      </c>
      <c r="J71" s="49">
        <f>ROUND($V$1*'Evaluare Huedin'!J71,-2)</f>
        <v>49500</v>
      </c>
      <c r="K71" s="49">
        <f>ROUND($V$1*'Evaluare Huedin'!K71,-2)</f>
        <v>59400</v>
      </c>
      <c r="L71" s="49">
        <f>ROUND($V$1*'Evaluare Huedin'!L71,-2)</f>
        <v>99000</v>
      </c>
      <c r="M71" s="40"/>
      <c r="N71" s="40"/>
      <c r="O71" s="40"/>
      <c r="P71" s="40"/>
      <c r="Q71" s="40"/>
      <c r="R71" s="40"/>
      <c r="S71" s="49">
        <f>ROUND($V$1*'Evaluare Huedin'!S71,-1)</f>
        <v>0</v>
      </c>
      <c r="T71" s="40"/>
      <c r="U71" s="6"/>
    </row>
    <row r="72" spans="1:21" ht="15.75">
      <c r="A72" s="63"/>
      <c r="B72" s="66"/>
      <c r="C72" s="11" t="s">
        <v>64</v>
      </c>
      <c r="D72" s="48">
        <f>ROUND($V$1*'Evaluare Huedin'!D72,1)</f>
        <v>3.3</v>
      </c>
      <c r="E72" s="49">
        <f>ROUND($V$1*'Evaluare Huedin'!E72,-2)</f>
        <v>16500</v>
      </c>
      <c r="F72" s="49">
        <f>ROUND($V$1*'Evaluare Huedin'!F72,-2)</f>
        <v>18200</v>
      </c>
      <c r="G72" s="49">
        <f>ROUND($V$1*'Evaluare Huedin'!G72,-2)</f>
        <v>19800</v>
      </c>
      <c r="H72" s="49">
        <f>ROUND($V$1*'Evaluare Huedin'!H72,-2)</f>
        <v>21500</v>
      </c>
      <c r="I72" s="49">
        <f>ROUND($V$1*'Evaluare Huedin'!I72,-2)</f>
        <v>23100</v>
      </c>
      <c r="J72" s="49">
        <f>ROUND($V$1*'Evaluare Huedin'!J72,-2)</f>
        <v>24800</v>
      </c>
      <c r="K72" s="49">
        <f>ROUND($V$1*'Evaluare Huedin'!K72,-2)</f>
        <v>29700</v>
      </c>
      <c r="L72" s="49">
        <f>ROUND($V$1*'Evaluare Huedin'!L72,-2)</f>
        <v>82500</v>
      </c>
      <c r="M72" s="40"/>
      <c r="N72" s="40"/>
      <c r="O72" s="40"/>
      <c r="P72" s="40"/>
      <c r="Q72" s="40"/>
      <c r="R72" s="40"/>
      <c r="S72" s="49">
        <f>ROUND($V$1*'Evaluare Huedin'!S72,-1)</f>
        <v>0</v>
      </c>
      <c r="T72" s="40"/>
      <c r="U72" s="6"/>
    </row>
    <row r="73" spans="1:21" ht="15.75">
      <c r="A73" s="61">
        <v>8</v>
      </c>
      <c r="B73" s="64" t="s">
        <v>65</v>
      </c>
      <c r="C73" s="14" t="s">
        <v>65</v>
      </c>
      <c r="D73" s="48">
        <f>ROUND($V$1*'Evaluare Huedin'!D73,1)</f>
        <v>3.3</v>
      </c>
      <c r="E73" s="49">
        <f>ROUND($V$1*'Evaluare Huedin'!E73,-2)</f>
        <v>16500</v>
      </c>
      <c r="F73" s="49">
        <f>ROUND($V$1*'Evaluare Huedin'!F73,-2)</f>
        <v>18200</v>
      </c>
      <c r="G73" s="49">
        <f>ROUND($V$1*'Evaluare Huedin'!G73,-2)</f>
        <v>19800</v>
      </c>
      <c r="H73" s="49">
        <f>ROUND($V$1*'Evaluare Huedin'!H73,-2)</f>
        <v>21500</v>
      </c>
      <c r="I73" s="49">
        <f>ROUND($V$1*'Evaluare Huedin'!I73,-2)</f>
        <v>23100</v>
      </c>
      <c r="J73" s="49">
        <f>ROUND($V$1*'Evaluare Huedin'!J73,-2)</f>
        <v>24800</v>
      </c>
      <c r="K73" s="49">
        <f>ROUND($V$1*'Evaluare Huedin'!K73,-2)</f>
        <v>29700</v>
      </c>
      <c r="L73" s="49">
        <f>ROUND($V$1*'Evaluare Huedin'!L73,-2)</f>
        <v>82500</v>
      </c>
      <c r="M73" s="40"/>
      <c r="N73" s="40"/>
      <c r="O73" s="40"/>
      <c r="P73" s="40"/>
      <c r="Q73" s="40"/>
      <c r="R73" s="49">
        <f>ROUND($V$1*'Evaluare Huedin'!R73,-1)</f>
        <v>230</v>
      </c>
      <c r="S73" s="49">
        <f>ROUND($V$1*'Evaluare Huedin'!S73,-1)</f>
        <v>200</v>
      </c>
      <c r="T73" s="49">
        <f>ROUND($V$1*'Evaluare Huedin'!T73,-1)</f>
        <v>170</v>
      </c>
      <c r="U73" s="6"/>
    </row>
    <row r="74" spans="1:21" ht="15.75">
      <c r="A74" s="62"/>
      <c r="B74" s="65"/>
      <c r="C74" s="11" t="s">
        <v>66</v>
      </c>
      <c r="D74" s="48">
        <f>ROUND($V$1*'Evaluare Huedin'!D74,1)</f>
        <v>3.3</v>
      </c>
      <c r="E74" s="49">
        <f>ROUND($V$1*'Evaluare Huedin'!E74,-2)</f>
        <v>16500</v>
      </c>
      <c r="F74" s="49">
        <f>ROUND($V$1*'Evaluare Huedin'!F74,-2)</f>
        <v>18200</v>
      </c>
      <c r="G74" s="49">
        <f>ROUND($V$1*'Evaluare Huedin'!G74,-2)</f>
        <v>19800</v>
      </c>
      <c r="H74" s="49">
        <f>ROUND($V$1*'Evaluare Huedin'!H74,-2)</f>
        <v>21500</v>
      </c>
      <c r="I74" s="49">
        <f>ROUND($V$1*'Evaluare Huedin'!I74,-2)</f>
        <v>23100</v>
      </c>
      <c r="J74" s="49">
        <f>ROUND($V$1*'Evaluare Huedin'!J74,-2)</f>
        <v>24800</v>
      </c>
      <c r="K74" s="49">
        <f>ROUND($V$1*'Evaluare Huedin'!K74,-2)</f>
        <v>29700</v>
      </c>
      <c r="L74" s="49">
        <f>ROUND($V$1*'Evaluare Huedin'!L74,-2)</f>
        <v>82500</v>
      </c>
      <c r="M74" s="40"/>
      <c r="N74" s="40"/>
      <c r="O74" s="40"/>
      <c r="P74" s="40"/>
      <c r="Q74" s="40"/>
      <c r="R74" s="40"/>
      <c r="S74" s="49">
        <f>ROUND($V$1*'Evaluare Huedin'!S74,-1)</f>
        <v>0</v>
      </c>
      <c r="T74" s="40"/>
      <c r="U74" s="6"/>
    </row>
    <row r="75" spans="1:21" ht="15.75">
      <c r="A75" s="62"/>
      <c r="B75" s="65"/>
      <c r="C75" s="11" t="s">
        <v>67</v>
      </c>
      <c r="D75" s="48">
        <f>ROUND($V$1*'Evaluare Huedin'!D75,1)</f>
        <v>3.3</v>
      </c>
      <c r="E75" s="49">
        <f>ROUND($V$1*'Evaluare Huedin'!E75,-2)</f>
        <v>16500</v>
      </c>
      <c r="F75" s="49">
        <f>ROUND($V$1*'Evaluare Huedin'!F75,-2)</f>
        <v>18200</v>
      </c>
      <c r="G75" s="49">
        <f>ROUND($V$1*'Evaluare Huedin'!G75,-2)</f>
        <v>19800</v>
      </c>
      <c r="H75" s="49">
        <f>ROUND($V$1*'Evaluare Huedin'!H75,-2)</f>
        <v>21500</v>
      </c>
      <c r="I75" s="49">
        <f>ROUND($V$1*'Evaluare Huedin'!I75,-2)</f>
        <v>23100</v>
      </c>
      <c r="J75" s="49">
        <f>ROUND($V$1*'Evaluare Huedin'!J75,-2)</f>
        <v>24800</v>
      </c>
      <c r="K75" s="49">
        <f>ROUND($V$1*'Evaluare Huedin'!K75,-2)</f>
        <v>29700</v>
      </c>
      <c r="L75" s="49">
        <f>ROUND($V$1*'Evaluare Huedin'!L75,-2)</f>
        <v>82500</v>
      </c>
      <c r="M75" s="40"/>
      <c r="N75" s="40"/>
      <c r="O75" s="40"/>
      <c r="P75" s="40"/>
      <c r="Q75" s="40"/>
      <c r="R75" s="40"/>
      <c r="S75" s="49">
        <f>ROUND($V$1*'Evaluare Huedin'!S75,-1)</f>
        <v>0</v>
      </c>
      <c r="T75" s="40"/>
      <c r="U75" s="6"/>
    </row>
    <row r="76" spans="1:21" ht="15.75">
      <c r="A76" s="62"/>
      <c r="B76" s="65"/>
      <c r="C76" s="11" t="s">
        <v>68</v>
      </c>
      <c r="D76" s="48">
        <f>ROUND($V$1*'Evaluare Huedin'!D76,1)</f>
        <v>3.3</v>
      </c>
      <c r="E76" s="49">
        <f>ROUND($V$1*'Evaluare Huedin'!E76,-2)</f>
        <v>16500</v>
      </c>
      <c r="F76" s="49">
        <f>ROUND($V$1*'Evaluare Huedin'!F76,-2)</f>
        <v>18200</v>
      </c>
      <c r="G76" s="49">
        <f>ROUND($V$1*'Evaluare Huedin'!G76,-2)</f>
        <v>19800</v>
      </c>
      <c r="H76" s="49">
        <f>ROUND($V$1*'Evaluare Huedin'!H76,-2)</f>
        <v>21500</v>
      </c>
      <c r="I76" s="49">
        <f>ROUND($V$1*'Evaluare Huedin'!I76,-2)</f>
        <v>23100</v>
      </c>
      <c r="J76" s="49">
        <f>ROUND($V$1*'Evaluare Huedin'!J76,-2)</f>
        <v>24800</v>
      </c>
      <c r="K76" s="49">
        <f>ROUND($V$1*'Evaluare Huedin'!K76,-2)</f>
        <v>29700</v>
      </c>
      <c r="L76" s="49">
        <f>ROUND($V$1*'Evaluare Huedin'!L76,-2)</f>
        <v>82500</v>
      </c>
      <c r="M76" s="40"/>
      <c r="N76" s="40"/>
      <c r="O76" s="40"/>
      <c r="P76" s="40"/>
      <c r="Q76" s="40"/>
      <c r="R76" s="40"/>
      <c r="S76" s="49">
        <f>ROUND($V$1*'Evaluare Huedin'!S76,-1)</f>
        <v>0</v>
      </c>
      <c r="T76" s="40"/>
      <c r="U76" s="6"/>
    </row>
    <row r="77" spans="1:21" ht="15.75">
      <c r="A77" s="62"/>
      <c r="B77" s="65"/>
      <c r="C77" s="11" t="s">
        <v>69</v>
      </c>
      <c r="D77" s="48">
        <f>ROUND($V$1*'Evaluare Huedin'!D77,1)</f>
        <v>3.3</v>
      </c>
      <c r="E77" s="49">
        <f>ROUND($V$1*'Evaluare Huedin'!E77,-2)</f>
        <v>16500</v>
      </c>
      <c r="F77" s="49">
        <f>ROUND($V$1*'Evaluare Huedin'!F77,-2)</f>
        <v>18200</v>
      </c>
      <c r="G77" s="49">
        <f>ROUND($V$1*'Evaluare Huedin'!G77,-2)</f>
        <v>19800</v>
      </c>
      <c r="H77" s="49">
        <f>ROUND($V$1*'Evaluare Huedin'!H77,-2)</f>
        <v>21500</v>
      </c>
      <c r="I77" s="49">
        <f>ROUND($V$1*'Evaluare Huedin'!I77,-2)</f>
        <v>23100</v>
      </c>
      <c r="J77" s="49">
        <f>ROUND($V$1*'Evaluare Huedin'!J77,-2)</f>
        <v>24800</v>
      </c>
      <c r="K77" s="49">
        <f>ROUND($V$1*'Evaluare Huedin'!K77,-2)</f>
        <v>29700</v>
      </c>
      <c r="L77" s="49">
        <f>ROUND($V$1*'Evaluare Huedin'!L77,-2)</f>
        <v>82500</v>
      </c>
      <c r="M77" s="40"/>
      <c r="N77" s="40"/>
      <c r="O77" s="40"/>
      <c r="P77" s="40"/>
      <c r="Q77" s="40"/>
      <c r="R77" s="40"/>
      <c r="S77" s="49">
        <f>ROUND($V$1*'Evaluare Huedin'!S77,-1)</f>
        <v>0</v>
      </c>
      <c r="T77" s="40"/>
      <c r="U77" s="6"/>
    </row>
    <row r="78" spans="1:21" ht="15.75">
      <c r="A78" s="63"/>
      <c r="B78" s="66"/>
      <c r="C78" s="11" t="s">
        <v>70</v>
      </c>
      <c r="D78" s="48">
        <f>ROUND($V$1*'Evaluare Huedin'!D78,1)</f>
        <v>3.3</v>
      </c>
      <c r="E78" s="49">
        <f>ROUND($V$1*'Evaluare Huedin'!E78,-2)</f>
        <v>16500</v>
      </c>
      <c r="F78" s="49">
        <f>ROUND($V$1*'Evaluare Huedin'!F78,-2)</f>
        <v>18200</v>
      </c>
      <c r="G78" s="49">
        <f>ROUND($V$1*'Evaluare Huedin'!G78,-2)</f>
        <v>19800</v>
      </c>
      <c r="H78" s="49">
        <f>ROUND($V$1*'Evaluare Huedin'!H78,-2)</f>
        <v>21500</v>
      </c>
      <c r="I78" s="49">
        <f>ROUND($V$1*'Evaluare Huedin'!I78,-2)</f>
        <v>23100</v>
      </c>
      <c r="J78" s="49">
        <f>ROUND($V$1*'Evaluare Huedin'!J78,-2)</f>
        <v>24800</v>
      </c>
      <c r="K78" s="49">
        <f>ROUND($V$1*'Evaluare Huedin'!K78,-2)</f>
        <v>29700</v>
      </c>
      <c r="L78" s="49">
        <f>ROUND($V$1*'Evaluare Huedin'!L78,-2)</f>
        <v>82500</v>
      </c>
      <c r="M78" s="40"/>
      <c r="N78" s="40"/>
      <c r="O78" s="40"/>
      <c r="P78" s="40"/>
      <c r="Q78" s="40"/>
      <c r="R78" s="40"/>
      <c r="S78" s="49">
        <f>ROUND($V$1*'Evaluare Huedin'!S78,-1)</f>
        <v>0</v>
      </c>
      <c r="T78" s="40"/>
      <c r="U78" s="6"/>
    </row>
    <row r="79" spans="1:21" ht="15.75">
      <c r="A79" s="61">
        <v>9</v>
      </c>
      <c r="B79" s="64" t="s">
        <v>71</v>
      </c>
      <c r="C79" s="11" t="s">
        <v>71</v>
      </c>
      <c r="D79" s="48">
        <f>ROUND($V$1*'Evaluare Huedin'!D79,1)</f>
        <v>19.8</v>
      </c>
      <c r="E79" s="49">
        <f>ROUND($V$1*'Evaluare Huedin'!E79,-2)</f>
        <v>16500</v>
      </c>
      <c r="F79" s="49">
        <f>ROUND($V$1*'Evaluare Huedin'!F79,-2)</f>
        <v>18200</v>
      </c>
      <c r="G79" s="49">
        <f>ROUND($V$1*'Evaluare Huedin'!G79,-2)</f>
        <v>19800</v>
      </c>
      <c r="H79" s="49">
        <f>ROUND($V$1*'Evaluare Huedin'!H79,-2)</f>
        <v>21500</v>
      </c>
      <c r="I79" s="49">
        <f>ROUND($V$1*'Evaluare Huedin'!I79,-2)</f>
        <v>23100</v>
      </c>
      <c r="J79" s="49">
        <f>ROUND($V$1*'Evaluare Huedin'!J79,-2)</f>
        <v>24800</v>
      </c>
      <c r="K79" s="49">
        <f>ROUND($V$1*'Evaluare Huedin'!K79,-2)</f>
        <v>29700</v>
      </c>
      <c r="L79" s="49">
        <f>ROUND($V$1*'Evaluare Huedin'!L79,-2)</f>
        <v>82500</v>
      </c>
      <c r="M79" s="46"/>
      <c r="N79" s="46"/>
      <c r="O79" s="46"/>
      <c r="P79" s="46"/>
      <c r="Q79" s="46"/>
      <c r="R79" s="49">
        <f>ROUND($V$1*'Evaluare Huedin'!R79,-1)</f>
        <v>230</v>
      </c>
      <c r="S79" s="49">
        <f>ROUND($V$1*'Evaluare Huedin'!S79,-1)</f>
        <v>200</v>
      </c>
      <c r="T79" s="49">
        <f>ROUND($V$1*'Evaluare Huedin'!T79,-1)</f>
        <v>170</v>
      </c>
      <c r="U79" s="6"/>
    </row>
    <row r="80" spans="1:21" ht="15.75">
      <c r="A80" s="62"/>
      <c r="B80" s="65"/>
      <c r="C80" s="11" t="s">
        <v>72</v>
      </c>
      <c r="D80" s="48">
        <f>ROUND($V$1*'Evaluare Huedin'!D80,1)</f>
        <v>3.3</v>
      </c>
      <c r="E80" s="49">
        <f>ROUND($V$1*'Evaluare Huedin'!E80,-2)</f>
        <v>16500</v>
      </c>
      <c r="F80" s="49">
        <f>ROUND($V$1*'Evaluare Huedin'!F80,-2)</f>
        <v>18200</v>
      </c>
      <c r="G80" s="49">
        <f>ROUND($V$1*'Evaluare Huedin'!G80,-2)</f>
        <v>19800</v>
      </c>
      <c r="H80" s="49">
        <f>ROUND($V$1*'Evaluare Huedin'!H80,-2)</f>
        <v>21500</v>
      </c>
      <c r="I80" s="49">
        <f>ROUND($V$1*'Evaluare Huedin'!I80,-2)</f>
        <v>23100</v>
      </c>
      <c r="J80" s="49">
        <f>ROUND($V$1*'Evaluare Huedin'!J80,-2)</f>
        <v>24800</v>
      </c>
      <c r="K80" s="49">
        <f>ROUND($V$1*'Evaluare Huedin'!K80,-2)</f>
        <v>29700</v>
      </c>
      <c r="L80" s="49">
        <f>ROUND($V$1*'Evaluare Huedin'!L80,-2)</f>
        <v>82500</v>
      </c>
      <c r="M80" s="46"/>
      <c r="N80" s="46"/>
      <c r="O80" s="46"/>
      <c r="P80" s="46"/>
      <c r="Q80" s="46"/>
      <c r="R80" s="46"/>
      <c r="S80" s="49">
        <f>ROUND($V$1*'Evaluare Huedin'!S80,-1)</f>
        <v>0</v>
      </c>
      <c r="T80" s="40"/>
      <c r="U80" s="6"/>
    </row>
    <row r="81" spans="1:21" ht="15.75">
      <c r="A81" s="62"/>
      <c r="B81" s="65"/>
      <c r="C81" s="11" t="s">
        <v>73</v>
      </c>
      <c r="D81" s="48">
        <f>ROUND($V$1*'Evaluare Huedin'!D81,1)</f>
        <v>16.5</v>
      </c>
      <c r="E81" s="49">
        <f>ROUND($V$1*'Evaluare Huedin'!E81,-2)</f>
        <v>16500</v>
      </c>
      <c r="F81" s="49">
        <f>ROUND($V$1*'Evaluare Huedin'!F81,-2)</f>
        <v>18200</v>
      </c>
      <c r="G81" s="49">
        <f>ROUND($V$1*'Evaluare Huedin'!G81,-2)</f>
        <v>19800</v>
      </c>
      <c r="H81" s="49">
        <f>ROUND($V$1*'Evaluare Huedin'!H81,-2)</f>
        <v>21500</v>
      </c>
      <c r="I81" s="49">
        <f>ROUND($V$1*'Evaluare Huedin'!I81,-2)</f>
        <v>23100</v>
      </c>
      <c r="J81" s="49">
        <f>ROUND($V$1*'Evaluare Huedin'!J81,-2)</f>
        <v>24800</v>
      </c>
      <c r="K81" s="49">
        <f>ROUND($V$1*'Evaluare Huedin'!K81,-2)</f>
        <v>29700</v>
      </c>
      <c r="L81" s="49">
        <f>ROUND($V$1*'Evaluare Huedin'!L81,-2)</f>
        <v>82500</v>
      </c>
      <c r="M81" s="46"/>
      <c r="N81" s="46"/>
      <c r="O81" s="46"/>
      <c r="P81" s="46"/>
      <c r="Q81" s="46"/>
      <c r="R81" s="46"/>
      <c r="S81" s="49">
        <f>ROUND($V$1*'Evaluare Huedin'!S81,-1)</f>
        <v>0</v>
      </c>
      <c r="T81" s="40"/>
      <c r="U81" s="6"/>
    </row>
    <row r="82" spans="1:21" ht="15.75">
      <c r="A82" s="62"/>
      <c r="B82" s="65"/>
      <c r="C82" s="11" t="s">
        <v>74</v>
      </c>
      <c r="D82" s="48">
        <f>ROUND($V$1*'Evaluare Huedin'!D82,1)</f>
        <v>3.3</v>
      </c>
      <c r="E82" s="49">
        <f>ROUND($V$1*'Evaluare Huedin'!E82,-2)</f>
        <v>16500</v>
      </c>
      <c r="F82" s="49">
        <f>ROUND($V$1*'Evaluare Huedin'!F82,-2)</f>
        <v>18200</v>
      </c>
      <c r="G82" s="49">
        <f>ROUND($V$1*'Evaluare Huedin'!G82,-2)</f>
        <v>19800</v>
      </c>
      <c r="H82" s="49">
        <f>ROUND($V$1*'Evaluare Huedin'!H82,-2)</f>
        <v>21500</v>
      </c>
      <c r="I82" s="49">
        <f>ROUND($V$1*'Evaluare Huedin'!I82,-2)</f>
        <v>23100</v>
      </c>
      <c r="J82" s="49">
        <f>ROUND($V$1*'Evaluare Huedin'!J82,-2)</f>
        <v>24800</v>
      </c>
      <c r="K82" s="49">
        <f>ROUND($V$1*'Evaluare Huedin'!K82,-2)</f>
        <v>29700</v>
      </c>
      <c r="L82" s="49">
        <f>ROUND($V$1*'Evaluare Huedin'!L82,-2)</f>
        <v>82500</v>
      </c>
      <c r="M82" s="46"/>
      <c r="N82" s="46"/>
      <c r="O82" s="46"/>
      <c r="P82" s="46"/>
      <c r="Q82" s="46"/>
      <c r="R82" s="46"/>
      <c r="S82" s="49">
        <f>ROUND($V$1*'Evaluare Huedin'!S82,-1)</f>
        <v>0</v>
      </c>
      <c r="T82" s="40"/>
      <c r="U82" s="6"/>
    </row>
    <row r="83" spans="1:21" ht="15.75">
      <c r="A83" s="62"/>
      <c r="B83" s="65"/>
      <c r="C83" s="11" t="s">
        <v>75</v>
      </c>
      <c r="D83" s="48">
        <f>ROUND($V$1*'Evaluare Huedin'!D83,1)</f>
        <v>19.8</v>
      </c>
      <c r="E83" s="49">
        <f>ROUND($V$1*'Evaluare Huedin'!E83,-2)</f>
        <v>16500</v>
      </c>
      <c r="F83" s="49">
        <f>ROUND($V$1*'Evaluare Huedin'!F83,-2)</f>
        <v>18200</v>
      </c>
      <c r="G83" s="49">
        <f>ROUND($V$1*'Evaluare Huedin'!G83,-2)</f>
        <v>19800</v>
      </c>
      <c r="H83" s="49">
        <f>ROUND($V$1*'Evaluare Huedin'!H83,-2)</f>
        <v>21500</v>
      </c>
      <c r="I83" s="49">
        <f>ROUND($V$1*'Evaluare Huedin'!I83,-2)</f>
        <v>23100</v>
      </c>
      <c r="J83" s="49">
        <f>ROUND($V$1*'Evaluare Huedin'!J83,-2)</f>
        <v>24800</v>
      </c>
      <c r="K83" s="49">
        <f>ROUND($V$1*'Evaluare Huedin'!K83,-2)</f>
        <v>29700</v>
      </c>
      <c r="L83" s="49">
        <f>ROUND($V$1*'Evaluare Huedin'!L83,-2)</f>
        <v>82500</v>
      </c>
      <c r="M83" s="49">
        <f>ROUND($V$1*'Evaluare Huedin'!M83,-2)</f>
        <v>19800</v>
      </c>
      <c r="N83" s="46"/>
      <c r="O83" s="46"/>
      <c r="P83" s="46"/>
      <c r="Q83" s="46"/>
      <c r="R83" s="46"/>
      <c r="S83" s="49">
        <f>ROUND($V$1*'Evaluare Huedin'!S83,-1)</f>
        <v>0</v>
      </c>
      <c r="T83" s="40"/>
      <c r="U83" s="6"/>
    </row>
    <row r="84" spans="1:21" ht="15.75">
      <c r="A84" s="63"/>
      <c r="B84" s="66"/>
      <c r="C84" s="11" t="s">
        <v>76</v>
      </c>
      <c r="D84" s="48">
        <f>ROUND($V$1*'Evaluare Huedin'!D84,1)</f>
        <v>6.6</v>
      </c>
      <c r="E84" s="49">
        <f>ROUND($V$1*'Evaluare Huedin'!E84,-2)</f>
        <v>16500</v>
      </c>
      <c r="F84" s="49">
        <f>ROUND($V$1*'Evaluare Huedin'!F84,-2)</f>
        <v>18200</v>
      </c>
      <c r="G84" s="49">
        <f>ROUND($V$1*'Evaluare Huedin'!G84,-2)</f>
        <v>19800</v>
      </c>
      <c r="H84" s="49">
        <f>ROUND($V$1*'Evaluare Huedin'!H84,-2)</f>
        <v>21500</v>
      </c>
      <c r="I84" s="49">
        <f>ROUND($V$1*'Evaluare Huedin'!I84,-2)</f>
        <v>23100</v>
      </c>
      <c r="J84" s="49">
        <f>ROUND($V$1*'Evaluare Huedin'!J84,-2)</f>
        <v>24800</v>
      </c>
      <c r="K84" s="49">
        <f>ROUND($V$1*'Evaluare Huedin'!K84,-2)</f>
        <v>29700</v>
      </c>
      <c r="L84" s="49">
        <f>ROUND($V$1*'Evaluare Huedin'!L84,-2)</f>
        <v>82500</v>
      </c>
      <c r="M84" s="46"/>
      <c r="N84" s="46"/>
      <c r="O84" s="46"/>
      <c r="P84" s="46"/>
      <c r="Q84" s="46"/>
      <c r="R84" s="46"/>
      <c r="S84" s="49">
        <f>ROUND($V$1*'Evaluare Huedin'!S84,-1)</f>
        <v>0</v>
      </c>
      <c r="T84" s="40"/>
      <c r="U84" s="6"/>
    </row>
    <row r="85" spans="1:21" ht="15.75">
      <c r="A85" s="8">
        <v>10</v>
      </c>
      <c r="B85" s="12" t="s">
        <v>100</v>
      </c>
      <c r="C85" s="11" t="s">
        <v>100</v>
      </c>
      <c r="D85" s="48">
        <f>ROUND($V$1*'Evaluare Huedin'!D85,1)</f>
        <v>33</v>
      </c>
      <c r="E85" s="49">
        <f>ROUND($V$1*'Evaluare Huedin'!E85,-2)</f>
        <v>19800</v>
      </c>
      <c r="F85" s="49">
        <f>ROUND($V$1*'Evaluare Huedin'!F85,-2)</f>
        <v>26400</v>
      </c>
      <c r="G85" s="49">
        <f>ROUND($V$1*'Evaluare Huedin'!G85,-2)</f>
        <v>33000</v>
      </c>
      <c r="H85" s="49">
        <f>ROUND($V$1*'Evaluare Huedin'!H85,-2)</f>
        <v>39600</v>
      </c>
      <c r="I85" s="49">
        <f>ROUND($V$1*'Evaluare Huedin'!I85,-2)</f>
        <v>46200</v>
      </c>
      <c r="J85" s="49">
        <f>ROUND($V$1*'Evaluare Huedin'!J85,-2)</f>
        <v>49500</v>
      </c>
      <c r="K85" s="49">
        <f>ROUND($V$1*'Evaluare Huedin'!K85,-2)</f>
        <v>59400</v>
      </c>
      <c r="L85" s="49">
        <f>ROUND($V$1*'Evaluare Huedin'!L85,-2)</f>
        <v>99000</v>
      </c>
      <c r="M85" s="49">
        <f>ROUND($V$1*'Evaluare Huedin'!M85,-2)</f>
        <v>19800</v>
      </c>
      <c r="N85" s="40"/>
      <c r="O85" s="40"/>
      <c r="P85" s="40"/>
      <c r="Q85" s="40"/>
      <c r="R85" s="49">
        <f>ROUND($V$1*'Evaluare Huedin'!R85,-1)</f>
        <v>230</v>
      </c>
      <c r="S85" s="49">
        <f>ROUND($V$1*'Evaluare Huedin'!S85,-1)</f>
        <v>200</v>
      </c>
      <c r="T85" s="49">
        <f>ROUND($V$1*'Evaluare Huedin'!T85,-1)</f>
        <v>170</v>
      </c>
      <c r="U85" s="6"/>
    </row>
    <row r="86" spans="1:21" ht="15.75">
      <c r="A86" s="61">
        <v>11</v>
      </c>
      <c r="B86" s="64" t="s">
        <v>77</v>
      </c>
      <c r="C86" s="11" t="s">
        <v>77</v>
      </c>
      <c r="D86" s="48">
        <f>ROUND($V$1*'Evaluare Huedin'!D86,1)</f>
        <v>9.9</v>
      </c>
      <c r="E86" s="49">
        <f>ROUND($V$1*'Evaluare Huedin'!E86,-2)</f>
        <v>19800</v>
      </c>
      <c r="F86" s="49">
        <f>ROUND($V$1*'Evaluare Huedin'!F86,-2)</f>
        <v>26400</v>
      </c>
      <c r="G86" s="49">
        <f>ROUND($V$1*'Evaluare Huedin'!G86,-2)</f>
        <v>33000</v>
      </c>
      <c r="H86" s="49">
        <f>ROUND($V$1*'Evaluare Huedin'!H86,-2)</f>
        <v>39600</v>
      </c>
      <c r="I86" s="49">
        <f>ROUND($V$1*'Evaluare Huedin'!I86,-2)</f>
        <v>46200</v>
      </c>
      <c r="J86" s="49">
        <f>ROUND($V$1*'Evaluare Huedin'!J86,-2)</f>
        <v>49500</v>
      </c>
      <c r="K86" s="49">
        <f>ROUND($V$1*'Evaluare Huedin'!K86,-2)</f>
        <v>59400</v>
      </c>
      <c r="L86" s="49">
        <f>ROUND($V$1*'Evaluare Huedin'!L86,-2)</f>
        <v>99000</v>
      </c>
      <c r="M86" s="40"/>
      <c r="N86" s="40"/>
      <c r="O86" s="49">
        <f>ROUND($V$1*'Evaluare Huedin'!O86,-2)</f>
        <v>26400</v>
      </c>
      <c r="P86" s="49">
        <f>ROUND($V$1*'Evaluare Huedin'!P86,-2)</f>
        <v>33000</v>
      </c>
      <c r="Q86" s="40"/>
      <c r="R86" s="49">
        <f>ROUND($V$1*'Evaluare Huedin'!R86,-1)</f>
        <v>260</v>
      </c>
      <c r="S86" s="49">
        <f>ROUND($V$1*'Evaluare Huedin'!S86,-1)</f>
        <v>230</v>
      </c>
      <c r="T86" s="49">
        <f>ROUND($V$1*'Evaluare Huedin'!T86,-1)</f>
        <v>230</v>
      </c>
      <c r="U86" s="6"/>
    </row>
    <row r="87" spans="1:21" ht="15.75">
      <c r="A87" s="62"/>
      <c r="B87" s="65"/>
      <c r="C87" s="11" t="s">
        <v>78</v>
      </c>
      <c r="D87" s="48">
        <f>ROUND($V$1*'Evaluare Huedin'!D87,1)</f>
        <v>6.6</v>
      </c>
      <c r="E87" s="49">
        <f>ROUND($V$1*'Evaluare Huedin'!E87,-2)</f>
        <v>16500</v>
      </c>
      <c r="F87" s="49">
        <f>ROUND($V$1*'Evaluare Huedin'!F87,-2)</f>
        <v>18200</v>
      </c>
      <c r="G87" s="49">
        <f>ROUND($V$1*'Evaluare Huedin'!G87,-2)</f>
        <v>19800</v>
      </c>
      <c r="H87" s="49">
        <f>ROUND($V$1*'Evaluare Huedin'!H87,-2)</f>
        <v>21500</v>
      </c>
      <c r="I87" s="49">
        <f>ROUND($V$1*'Evaluare Huedin'!I87,-2)</f>
        <v>23100</v>
      </c>
      <c r="J87" s="49">
        <f>ROUND($V$1*'Evaluare Huedin'!J87,-2)</f>
        <v>24800</v>
      </c>
      <c r="K87" s="49">
        <f>ROUND($V$1*'Evaluare Huedin'!K87,-2)</f>
        <v>29700</v>
      </c>
      <c r="L87" s="49">
        <f>ROUND($V$1*'Evaluare Huedin'!L87,-2)</f>
        <v>82500</v>
      </c>
      <c r="M87" s="40"/>
      <c r="N87" s="40"/>
      <c r="O87" s="40"/>
      <c r="P87" s="40"/>
      <c r="Q87" s="40"/>
      <c r="R87" s="40"/>
      <c r="S87" s="49">
        <f>ROUND($V$1*'Evaluare Huedin'!S87,-1)</f>
        <v>0</v>
      </c>
      <c r="T87" s="40"/>
      <c r="U87" s="6"/>
    </row>
    <row r="88" spans="1:21" ht="15.75">
      <c r="A88" s="62"/>
      <c r="B88" s="65"/>
      <c r="C88" s="11" t="s">
        <v>79</v>
      </c>
      <c r="D88" s="48">
        <f>ROUND($V$1*'Evaluare Huedin'!D88,1)</f>
        <v>6.6</v>
      </c>
      <c r="E88" s="49">
        <f>ROUND($V$1*'Evaluare Huedin'!E88,-2)</f>
        <v>16500</v>
      </c>
      <c r="F88" s="49">
        <f>ROUND($V$1*'Evaluare Huedin'!F88,-2)</f>
        <v>18200</v>
      </c>
      <c r="G88" s="49">
        <f>ROUND($V$1*'Evaluare Huedin'!G88,-2)</f>
        <v>19800</v>
      </c>
      <c r="H88" s="49">
        <f>ROUND($V$1*'Evaluare Huedin'!H88,-2)</f>
        <v>21500</v>
      </c>
      <c r="I88" s="49">
        <f>ROUND($V$1*'Evaluare Huedin'!I88,-2)</f>
        <v>23100</v>
      </c>
      <c r="J88" s="49">
        <f>ROUND($V$1*'Evaluare Huedin'!J88,-2)</f>
        <v>24800</v>
      </c>
      <c r="K88" s="49">
        <f>ROUND($V$1*'Evaluare Huedin'!K88,-2)</f>
        <v>29700</v>
      </c>
      <c r="L88" s="49">
        <f>ROUND($V$1*'Evaluare Huedin'!L88,-2)</f>
        <v>82500</v>
      </c>
      <c r="M88" s="40"/>
      <c r="N88" s="40"/>
      <c r="O88" s="40"/>
      <c r="P88" s="40"/>
      <c r="Q88" s="40"/>
      <c r="R88" s="40"/>
      <c r="S88" s="49">
        <f>ROUND($V$1*'Evaluare Huedin'!S88,-1)</f>
        <v>0</v>
      </c>
      <c r="T88" s="40"/>
      <c r="U88" s="6"/>
    </row>
    <row r="89" spans="1:21" ht="15.75">
      <c r="A89" s="62"/>
      <c r="B89" s="65"/>
      <c r="C89" s="11" t="s">
        <v>80</v>
      </c>
      <c r="D89" s="48">
        <f>ROUND($V$1*'Evaluare Huedin'!D89,1)</f>
        <v>6.6</v>
      </c>
      <c r="E89" s="49">
        <f>ROUND($V$1*'Evaluare Huedin'!E89,-2)</f>
        <v>16500</v>
      </c>
      <c r="F89" s="49">
        <f>ROUND($V$1*'Evaluare Huedin'!F89,-2)</f>
        <v>18200</v>
      </c>
      <c r="G89" s="49">
        <f>ROUND($V$1*'Evaluare Huedin'!G89,-2)</f>
        <v>19800</v>
      </c>
      <c r="H89" s="49">
        <f>ROUND($V$1*'Evaluare Huedin'!H89,-2)</f>
        <v>21500</v>
      </c>
      <c r="I89" s="49">
        <f>ROUND($V$1*'Evaluare Huedin'!I89,-2)</f>
        <v>23100</v>
      </c>
      <c r="J89" s="49">
        <f>ROUND($V$1*'Evaluare Huedin'!J89,-2)</f>
        <v>24800</v>
      </c>
      <c r="K89" s="49">
        <f>ROUND($V$1*'Evaluare Huedin'!K89,-2)</f>
        <v>29700</v>
      </c>
      <c r="L89" s="49">
        <f>ROUND($V$1*'Evaluare Huedin'!L89,-2)</f>
        <v>82500</v>
      </c>
      <c r="M89" s="40"/>
      <c r="N89" s="40"/>
      <c r="O89" s="40"/>
      <c r="P89" s="40"/>
      <c r="Q89" s="40"/>
      <c r="R89" s="40"/>
      <c r="S89" s="49">
        <f>ROUND($V$1*'Evaluare Huedin'!S89,-1)</f>
        <v>0</v>
      </c>
      <c r="T89" s="40"/>
      <c r="U89" s="6"/>
    </row>
    <row r="90" spans="1:21" ht="15.75">
      <c r="A90" s="62"/>
      <c r="B90" s="65"/>
      <c r="C90" s="11" t="s">
        <v>101</v>
      </c>
      <c r="D90" s="48">
        <f>ROUND($V$1*'Evaluare Huedin'!D90,1)</f>
        <v>16.5</v>
      </c>
      <c r="E90" s="49">
        <f>ROUND($V$1*'Evaluare Huedin'!E90,-2)</f>
        <v>19800</v>
      </c>
      <c r="F90" s="49">
        <f>ROUND($V$1*'Evaluare Huedin'!F90,-2)</f>
        <v>26400</v>
      </c>
      <c r="G90" s="49">
        <f>ROUND($V$1*'Evaluare Huedin'!G90,-2)</f>
        <v>33000</v>
      </c>
      <c r="H90" s="49">
        <f>ROUND($V$1*'Evaluare Huedin'!H90,-2)</f>
        <v>39600</v>
      </c>
      <c r="I90" s="49">
        <f>ROUND($V$1*'Evaluare Huedin'!I90,-2)</f>
        <v>46200</v>
      </c>
      <c r="J90" s="49">
        <f>ROUND($V$1*'Evaluare Huedin'!J90,-2)</f>
        <v>49500</v>
      </c>
      <c r="K90" s="49">
        <f>ROUND($V$1*'Evaluare Huedin'!K90,-2)</f>
        <v>59400</v>
      </c>
      <c r="L90" s="49">
        <f>ROUND($V$1*'Evaluare Huedin'!L90,-2)</f>
        <v>99000</v>
      </c>
      <c r="M90" s="49">
        <f>ROUND($V$1*'Evaluare Huedin'!M90,-2)</f>
        <v>19800</v>
      </c>
      <c r="N90" s="40"/>
      <c r="O90" s="40"/>
      <c r="P90" s="40"/>
      <c r="Q90" s="40"/>
      <c r="R90" s="40"/>
      <c r="S90" s="49">
        <f>ROUND($V$1*'Evaluare Huedin'!S90,-1)</f>
        <v>0</v>
      </c>
      <c r="T90" s="40"/>
      <c r="U90" s="6"/>
    </row>
    <row r="91" spans="1:21" ht="15.75">
      <c r="A91" s="62"/>
      <c r="B91" s="65"/>
      <c r="C91" s="11" t="s">
        <v>81</v>
      </c>
      <c r="D91" s="48">
        <f>ROUND($V$1*'Evaluare Huedin'!D91,1)</f>
        <v>6.6</v>
      </c>
      <c r="E91" s="49">
        <f>ROUND($V$1*'Evaluare Huedin'!E91,-2)</f>
        <v>16500</v>
      </c>
      <c r="F91" s="49">
        <f>ROUND($V$1*'Evaluare Huedin'!F91,-2)</f>
        <v>18200</v>
      </c>
      <c r="G91" s="49">
        <f>ROUND($V$1*'Evaluare Huedin'!G91,-2)</f>
        <v>19800</v>
      </c>
      <c r="H91" s="49">
        <f>ROUND($V$1*'Evaluare Huedin'!H91,-2)</f>
        <v>21500</v>
      </c>
      <c r="I91" s="49">
        <f>ROUND($V$1*'Evaluare Huedin'!I91,-2)</f>
        <v>23100</v>
      </c>
      <c r="J91" s="49">
        <f>ROUND($V$1*'Evaluare Huedin'!J91,-2)</f>
        <v>24800</v>
      </c>
      <c r="K91" s="49">
        <f>ROUND($V$1*'Evaluare Huedin'!K91,-2)</f>
        <v>29700</v>
      </c>
      <c r="L91" s="49">
        <f>ROUND($V$1*'Evaluare Huedin'!L91,-2)</f>
        <v>82500</v>
      </c>
      <c r="M91" s="40"/>
      <c r="N91" s="40"/>
      <c r="O91" s="40"/>
      <c r="P91" s="40"/>
      <c r="Q91" s="40"/>
      <c r="R91" s="40"/>
      <c r="S91" s="49">
        <f>ROUND($V$1*'Evaluare Huedin'!S91,-1)</f>
        <v>0</v>
      </c>
      <c r="T91" s="40"/>
      <c r="U91" s="6"/>
    </row>
    <row r="92" spans="1:21" ht="15.75">
      <c r="A92" s="62"/>
      <c r="B92" s="65"/>
      <c r="C92" s="11" t="s">
        <v>82</v>
      </c>
      <c r="D92" s="48">
        <f>ROUND($V$1*'Evaluare Huedin'!D92,1)</f>
        <v>6.6</v>
      </c>
      <c r="E92" s="49">
        <f>ROUND($V$1*'Evaluare Huedin'!E92,-2)</f>
        <v>16500</v>
      </c>
      <c r="F92" s="49">
        <f>ROUND($V$1*'Evaluare Huedin'!F92,-2)</f>
        <v>18200</v>
      </c>
      <c r="G92" s="49">
        <f>ROUND($V$1*'Evaluare Huedin'!G92,-2)</f>
        <v>19800</v>
      </c>
      <c r="H92" s="49">
        <f>ROUND($V$1*'Evaluare Huedin'!H92,-2)</f>
        <v>21500</v>
      </c>
      <c r="I92" s="49">
        <f>ROUND($V$1*'Evaluare Huedin'!I92,-2)</f>
        <v>23100</v>
      </c>
      <c r="J92" s="49">
        <f>ROUND($V$1*'Evaluare Huedin'!J92,-2)</f>
        <v>24800</v>
      </c>
      <c r="K92" s="49">
        <f>ROUND($V$1*'Evaluare Huedin'!K92,-2)</f>
        <v>29700</v>
      </c>
      <c r="L92" s="49">
        <f>ROUND($V$1*'Evaluare Huedin'!L92,-2)</f>
        <v>82500</v>
      </c>
      <c r="M92" s="40"/>
      <c r="N92" s="40"/>
      <c r="O92" s="40"/>
      <c r="P92" s="40"/>
      <c r="Q92" s="40"/>
      <c r="R92" s="40"/>
      <c r="S92" s="49">
        <f>ROUND($V$1*'Evaluare Huedin'!S92,-1)</f>
        <v>0</v>
      </c>
      <c r="T92" s="40"/>
      <c r="U92" s="6"/>
    </row>
    <row r="93" spans="1:21" ht="15.75">
      <c r="A93" s="63"/>
      <c r="B93" s="66"/>
      <c r="C93" s="11" t="s">
        <v>83</v>
      </c>
      <c r="D93" s="48">
        <f>ROUND($V$1*'Evaluare Huedin'!D93,1)</f>
        <v>16.5</v>
      </c>
      <c r="E93" s="49">
        <f>ROUND($V$1*'Evaluare Huedin'!E93,-2)</f>
        <v>19800</v>
      </c>
      <c r="F93" s="49">
        <f>ROUND($V$1*'Evaluare Huedin'!F93,-2)</f>
        <v>26400</v>
      </c>
      <c r="G93" s="49">
        <f>ROUND($V$1*'Evaluare Huedin'!G93,-2)</f>
        <v>33000</v>
      </c>
      <c r="H93" s="49">
        <f>ROUND($V$1*'Evaluare Huedin'!H93,-2)</f>
        <v>39600</v>
      </c>
      <c r="I93" s="49">
        <f>ROUND($V$1*'Evaluare Huedin'!I93,-2)</f>
        <v>46200</v>
      </c>
      <c r="J93" s="49">
        <f>ROUND($V$1*'Evaluare Huedin'!J93,-2)</f>
        <v>49500</v>
      </c>
      <c r="K93" s="49">
        <f>ROUND($V$1*'Evaluare Huedin'!K93,-2)</f>
        <v>59400</v>
      </c>
      <c r="L93" s="49">
        <f>ROUND($V$1*'Evaluare Huedin'!L93,-2)</f>
        <v>99000</v>
      </c>
      <c r="M93" s="49">
        <f>ROUND($V$1*'Evaluare Huedin'!M93,-2)</f>
        <v>19800</v>
      </c>
      <c r="N93" s="40"/>
      <c r="O93" s="40"/>
      <c r="P93" s="40"/>
      <c r="Q93" s="40"/>
      <c r="R93" s="40"/>
      <c r="S93" s="49">
        <f>ROUND($V$1*'Evaluare Huedin'!S93,-1)</f>
        <v>0</v>
      </c>
      <c r="T93" s="40"/>
      <c r="U93" s="6"/>
    </row>
    <row r="94" spans="1:21" ht="15.75">
      <c r="A94" s="61">
        <v>12</v>
      </c>
      <c r="B94" s="64" t="s">
        <v>84</v>
      </c>
      <c r="C94" s="11" t="s">
        <v>84</v>
      </c>
      <c r="D94" s="48">
        <f>ROUND($V$1*'Evaluare Huedin'!D94,1)</f>
        <v>6.6</v>
      </c>
      <c r="E94" s="49">
        <f>ROUND($V$1*'Evaluare Huedin'!E94,-2)</f>
        <v>19800</v>
      </c>
      <c r="F94" s="49">
        <f>ROUND($V$1*'Evaluare Huedin'!F94,-2)</f>
        <v>26400</v>
      </c>
      <c r="G94" s="49">
        <f>ROUND($V$1*'Evaluare Huedin'!G94,-2)</f>
        <v>33000</v>
      </c>
      <c r="H94" s="49">
        <f>ROUND($V$1*'Evaluare Huedin'!H94,-2)</f>
        <v>39600</v>
      </c>
      <c r="I94" s="49">
        <f>ROUND($V$1*'Evaluare Huedin'!I94,-2)</f>
        <v>46200</v>
      </c>
      <c r="J94" s="49">
        <f>ROUND($V$1*'Evaluare Huedin'!J94,-2)</f>
        <v>49500</v>
      </c>
      <c r="K94" s="49">
        <f>ROUND($V$1*'Evaluare Huedin'!K94,-2)</f>
        <v>59400</v>
      </c>
      <c r="L94" s="49">
        <f>ROUND($V$1*'Evaluare Huedin'!L94,-2)</f>
        <v>99000</v>
      </c>
      <c r="M94" s="49">
        <f>ROUND($V$1*'Evaluare Huedin'!M94,-2)</f>
        <v>19800</v>
      </c>
      <c r="N94" s="40"/>
      <c r="O94" s="49">
        <f>ROUND($V$1*'Evaluare Huedin'!O94,-2)</f>
        <v>26400</v>
      </c>
      <c r="P94" s="49">
        <f>ROUND($V$1*'Evaluare Huedin'!P94,-2)</f>
        <v>29700</v>
      </c>
      <c r="Q94" s="40"/>
      <c r="R94" s="49">
        <f>ROUND($V$1*'Evaluare Huedin'!R94,-1)</f>
        <v>230</v>
      </c>
      <c r="S94" s="49">
        <f>ROUND($V$1*'Evaluare Huedin'!S94,-1)</f>
        <v>200</v>
      </c>
      <c r="T94" s="49">
        <f>ROUND($V$1*'Evaluare Huedin'!T94,-1)</f>
        <v>170</v>
      </c>
      <c r="U94" s="6"/>
    </row>
    <row r="95" spans="1:21" ht="15.75">
      <c r="A95" s="62"/>
      <c r="B95" s="65"/>
      <c r="C95" s="11" t="s">
        <v>102</v>
      </c>
      <c r="D95" s="48">
        <f>ROUND($V$1*'Evaluare Huedin'!D95,1)</f>
        <v>5</v>
      </c>
      <c r="E95" s="49">
        <f>ROUND($V$1*'Evaluare Huedin'!E95,-2)</f>
        <v>16500</v>
      </c>
      <c r="F95" s="49">
        <f>ROUND($V$1*'Evaluare Huedin'!F95,-2)</f>
        <v>18200</v>
      </c>
      <c r="G95" s="49">
        <f>ROUND($V$1*'Evaluare Huedin'!G95,-2)</f>
        <v>19800</v>
      </c>
      <c r="H95" s="49">
        <f>ROUND($V$1*'Evaluare Huedin'!H95,-2)</f>
        <v>21500</v>
      </c>
      <c r="I95" s="49">
        <f>ROUND($V$1*'Evaluare Huedin'!I95,-2)</f>
        <v>23100</v>
      </c>
      <c r="J95" s="49">
        <f>ROUND($V$1*'Evaluare Huedin'!J95,-2)</f>
        <v>24800</v>
      </c>
      <c r="K95" s="49">
        <f>ROUND($V$1*'Evaluare Huedin'!K95,-2)</f>
        <v>29700</v>
      </c>
      <c r="L95" s="49">
        <f>ROUND($V$1*'Evaluare Huedin'!L95,-2)</f>
        <v>82500</v>
      </c>
      <c r="M95" s="40"/>
      <c r="N95" s="40"/>
      <c r="O95" s="40"/>
      <c r="P95" s="40"/>
      <c r="Q95" s="40"/>
      <c r="R95" s="40"/>
      <c r="S95" s="49">
        <f>ROUND($V$1*'Evaluare Huedin'!S95,-1)</f>
        <v>0</v>
      </c>
      <c r="T95" s="40"/>
      <c r="U95" s="6"/>
    </row>
    <row r="96" spans="1:21" ht="15.75">
      <c r="A96" s="62"/>
      <c r="B96" s="65"/>
      <c r="C96" s="11" t="s">
        <v>85</v>
      </c>
      <c r="D96" s="48">
        <f>ROUND($V$1*'Evaluare Huedin'!D96,1)</f>
        <v>5</v>
      </c>
      <c r="E96" s="49">
        <f>ROUND($V$1*'Evaluare Huedin'!E96,-2)</f>
        <v>16500</v>
      </c>
      <c r="F96" s="49">
        <f>ROUND($V$1*'Evaluare Huedin'!F96,-2)</f>
        <v>18200</v>
      </c>
      <c r="G96" s="49">
        <f>ROUND($V$1*'Evaluare Huedin'!G96,-2)</f>
        <v>19800</v>
      </c>
      <c r="H96" s="49">
        <f>ROUND($V$1*'Evaluare Huedin'!H96,-2)</f>
        <v>21500</v>
      </c>
      <c r="I96" s="49">
        <f>ROUND($V$1*'Evaluare Huedin'!I96,-2)</f>
        <v>23100</v>
      </c>
      <c r="J96" s="49">
        <f>ROUND($V$1*'Evaluare Huedin'!J96,-2)</f>
        <v>24800</v>
      </c>
      <c r="K96" s="49">
        <f>ROUND($V$1*'Evaluare Huedin'!K96,-2)</f>
        <v>29700</v>
      </c>
      <c r="L96" s="49">
        <f>ROUND($V$1*'Evaluare Huedin'!L96,-2)</f>
        <v>82500</v>
      </c>
      <c r="M96" s="40"/>
      <c r="N96" s="40"/>
      <c r="O96" s="40"/>
      <c r="P96" s="40"/>
      <c r="Q96" s="40"/>
      <c r="R96" s="40"/>
      <c r="S96" s="49">
        <f>ROUND($V$1*'Evaluare Huedin'!S96,-1)</f>
        <v>0</v>
      </c>
      <c r="T96" s="40"/>
      <c r="U96" s="6"/>
    </row>
    <row r="97" spans="1:21" ht="15.75">
      <c r="A97" s="63"/>
      <c r="B97" s="66"/>
      <c r="C97" s="11" t="s">
        <v>86</v>
      </c>
      <c r="D97" s="48">
        <f>ROUND($V$1*'Evaluare Huedin'!D97,1)</f>
        <v>5</v>
      </c>
      <c r="E97" s="49">
        <f>ROUND($V$1*'Evaluare Huedin'!E97,-2)</f>
        <v>16500</v>
      </c>
      <c r="F97" s="49">
        <f>ROUND($V$1*'Evaluare Huedin'!F97,-2)</f>
        <v>18200</v>
      </c>
      <c r="G97" s="49">
        <f>ROUND($V$1*'Evaluare Huedin'!G97,-2)</f>
        <v>19800</v>
      </c>
      <c r="H97" s="49">
        <f>ROUND($V$1*'Evaluare Huedin'!H97,-2)</f>
        <v>21500</v>
      </c>
      <c r="I97" s="49">
        <f>ROUND($V$1*'Evaluare Huedin'!I97,-2)</f>
        <v>23100</v>
      </c>
      <c r="J97" s="49">
        <f>ROUND($V$1*'Evaluare Huedin'!J97,-2)</f>
        <v>24800</v>
      </c>
      <c r="K97" s="49">
        <f>ROUND($V$1*'Evaluare Huedin'!K97,-2)</f>
        <v>29700</v>
      </c>
      <c r="L97" s="49">
        <f>ROUND($V$1*'Evaluare Huedin'!L97,-2)</f>
        <v>82500</v>
      </c>
      <c r="M97" s="40"/>
      <c r="N97" s="40"/>
      <c r="O97" s="40"/>
      <c r="P97" s="40"/>
      <c r="Q97" s="40"/>
      <c r="R97" s="40"/>
      <c r="S97" s="49">
        <f>ROUND($V$1*'Evaluare Huedin'!S97,-1)</f>
        <v>0</v>
      </c>
      <c r="T97" s="40"/>
      <c r="U97" s="6"/>
    </row>
    <row r="98" spans="1:21" ht="15.75">
      <c r="A98" s="61">
        <v>13</v>
      </c>
      <c r="B98" s="64" t="s">
        <v>87</v>
      </c>
      <c r="C98" s="14" t="s">
        <v>87</v>
      </c>
      <c r="D98" s="48">
        <f>ROUND($V$1*'Evaluare Huedin'!D98,1)</f>
        <v>5</v>
      </c>
      <c r="E98" s="49">
        <f>ROUND($V$1*'Evaluare Huedin'!E98,-2)</f>
        <v>16500</v>
      </c>
      <c r="F98" s="49">
        <f>ROUND($V$1*'Evaluare Huedin'!F98,-2)</f>
        <v>18200</v>
      </c>
      <c r="G98" s="49">
        <f>ROUND($V$1*'Evaluare Huedin'!G98,-2)</f>
        <v>19800</v>
      </c>
      <c r="H98" s="49">
        <f>ROUND($V$1*'Evaluare Huedin'!H98,-2)</f>
        <v>21500</v>
      </c>
      <c r="I98" s="49">
        <f>ROUND($V$1*'Evaluare Huedin'!I98,-2)</f>
        <v>23100</v>
      </c>
      <c r="J98" s="49">
        <f>ROUND($V$1*'Evaluare Huedin'!J98,-2)</f>
        <v>24800</v>
      </c>
      <c r="K98" s="49">
        <f>ROUND($V$1*'Evaluare Huedin'!K98,-2)</f>
        <v>29700</v>
      </c>
      <c r="L98" s="49">
        <f>ROUND($V$1*'Evaluare Huedin'!L98,-2)</f>
        <v>82500</v>
      </c>
      <c r="M98" s="40"/>
      <c r="N98" s="49">
        <f>ROUND($V$1*'Evaluare Huedin'!N98,-2)</f>
        <v>16500</v>
      </c>
      <c r="O98" s="49">
        <f>ROUND($V$1*'Evaluare Huedin'!O98,-2)</f>
        <v>26400</v>
      </c>
      <c r="P98" s="49">
        <f>ROUND($V$1*'Evaluare Huedin'!P98,-2)</f>
        <v>29700</v>
      </c>
      <c r="Q98" s="40"/>
      <c r="R98" s="49">
        <f>ROUND($V$1*'Evaluare Huedin'!R98,-1)</f>
        <v>230</v>
      </c>
      <c r="S98" s="49">
        <f>ROUND($V$1*'Evaluare Huedin'!S98,-1)</f>
        <v>200</v>
      </c>
      <c r="T98" s="49">
        <f>ROUND($V$1*'Evaluare Huedin'!T98,-1)</f>
        <v>170</v>
      </c>
      <c r="U98" s="6"/>
    </row>
    <row r="99" spans="1:21" ht="15.75">
      <c r="A99" s="62"/>
      <c r="B99" s="65"/>
      <c r="C99" s="11" t="s">
        <v>88</v>
      </c>
      <c r="D99" s="48">
        <f>ROUND($V$1*'Evaluare Huedin'!D99,1)</f>
        <v>5</v>
      </c>
      <c r="E99" s="49">
        <f>ROUND($V$1*'Evaluare Huedin'!E99,-2)</f>
        <v>16500</v>
      </c>
      <c r="F99" s="49">
        <f>ROUND($V$1*'Evaluare Huedin'!F99,-2)</f>
        <v>18200</v>
      </c>
      <c r="G99" s="49">
        <f>ROUND($V$1*'Evaluare Huedin'!G99,-2)</f>
        <v>19800</v>
      </c>
      <c r="H99" s="49">
        <f>ROUND($V$1*'Evaluare Huedin'!H99,-2)</f>
        <v>21500</v>
      </c>
      <c r="I99" s="49">
        <f>ROUND($V$1*'Evaluare Huedin'!I99,-2)</f>
        <v>23100</v>
      </c>
      <c r="J99" s="49">
        <f>ROUND($V$1*'Evaluare Huedin'!J99,-2)</f>
        <v>24800</v>
      </c>
      <c r="K99" s="49">
        <f>ROUND($V$1*'Evaluare Huedin'!K99,-2)</f>
        <v>29700</v>
      </c>
      <c r="L99" s="49">
        <f>ROUND($V$1*'Evaluare Huedin'!L99,-2)</f>
        <v>82500</v>
      </c>
      <c r="M99" s="40"/>
      <c r="N99" s="40"/>
      <c r="O99" s="40"/>
      <c r="P99" s="40"/>
      <c r="Q99" s="40"/>
      <c r="R99" s="40"/>
      <c r="S99" s="49">
        <f>ROUND($V$1*'Evaluare Huedin'!S99,-1)</f>
        <v>0</v>
      </c>
      <c r="T99" s="40"/>
      <c r="U99" s="6"/>
    </row>
    <row r="100" spans="1:21" ht="15.75">
      <c r="A100" s="63"/>
      <c r="B100" s="66"/>
      <c r="C100" s="11" t="s">
        <v>89</v>
      </c>
      <c r="D100" s="48">
        <f>ROUND($V$1*'Evaluare Huedin'!D100,1)</f>
        <v>5</v>
      </c>
      <c r="E100" s="49">
        <f>ROUND($V$1*'Evaluare Huedin'!E100,-2)</f>
        <v>16500</v>
      </c>
      <c r="F100" s="49">
        <f>ROUND($V$1*'Evaluare Huedin'!F100,-2)</f>
        <v>18200</v>
      </c>
      <c r="G100" s="49">
        <f>ROUND($V$1*'Evaluare Huedin'!G100,-2)</f>
        <v>19800</v>
      </c>
      <c r="H100" s="49">
        <f>ROUND($V$1*'Evaluare Huedin'!H100,-2)</f>
        <v>21500</v>
      </c>
      <c r="I100" s="49">
        <f>ROUND($V$1*'Evaluare Huedin'!I100,-2)</f>
        <v>23100</v>
      </c>
      <c r="J100" s="49">
        <f>ROUND($V$1*'Evaluare Huedin'!J100,-2)</f>
        <v>24800</v>
      </c>
      <c r="K100" s="49">
        <f>ROUND($V$1*'Evaluare Huedin'!K100,-2)</f>
        <v>29700</v>
      </c>
      <c r="L100" s="49">
        <f>ROUND($V$1*'Evaluare Huedin'!L100,-2)</f>
        <v>82500</v>
      </c>
      <c r="M100" s="40"/>
      <c r="N100" s="40"/>
      <c r="O100" s="40"/>
      <c r="P100" s="40"/>
      <c r="Q100" s="40"/>
      <c r="R100" s="40"/>
      <c r="S100" s="49">
        <f>ROUND($V$1*'Evaluare Huedin'!S100,-1)</f>
        <v>0</v>
      </c>
      <c r="T100" s="40"/>
      <c r="U100" s="6"/>
    </row>
    <row r="101" spans="1:21" ht="15.75">
      <c r="A101" s="61">
        <v>14</v>
      </c>
      <c r="B101" s="64" t="s">
        <v>90</v>
      </c>
      <c r="C101" s="11" t="s">
        <v>90</v>
      </c>
      <c r="D101" s="48">
        <f>ROUND($V$1*'Evaluare Huedin'!D101,1)</f>
        <v>6.6</v>
      </c>
      <c r="E101" s="49">
        <f>ROUND($V$1*'Evaluare Huedin'!E101,-2)</f>
        <v>19800</v>
      </c>
      <c r="F101" s="49">
        <f>ROUND($V$1*'Evaluare Huedin'!F101,-2)</f>
        <v>26400</v>
      </c>
      <c r="G101" s="49">
        <f>ROUND($V$1*'Evaluare Huedin'!G101,-2)</f>
        <v>33000</v>
      </c>
      <c r="H101" s="49">
        <f>ROUND($V$1*'Evaluare Huedin'!H101,-2)</f>
        <v>39600</v>
      </c>
      <c r="I101" s="49">
        <f>ROUND($V$1*'Evaluare Huedin'!I101,-2)</f>
        <v>46200</v>
      </c>
      <c r="J101" s="49">
        <f>ROUND($V$1*'Evaluare Huedin'!J101,-2)</f>
        <v>49500</v>
      </c>
      <c r="K101" s="49">
        <f>ROUND($V$1*'Evaluare Huedin'!K101,-2)</f>
        <v>59400</v>
      </c>
      <c r="L101" s="49">
        <f>ROUND($V$1*'Evaluare Huedin'!L101,-2)</f>
        <v>99000</v>
      </c>
      <c r="M101" s="40"/>
      <c r="N101" s="40"/>
      <c r="O101" s="49">
        <f>ROUND($V$1*'Evaluare Huedin'!O101,-2)</f>
        <v>26400</v>
      </c>
      <c r="P101" s="49">
        <f>ROUND($V$1*'Evaluare Huedin'!P101,-2)</f>
        <v>29700</v>
      </c>
      <c r="Q101" s="40"/>
      <c r="R101" s="49">
        <f>ROUND($V$1*'Evaluare Huedin'!R101,-1)</f>
        <v>230</v>
      </c>
      <c r="S101" s="49">
        <f>ROUND($V$1*'Evaluare Huedin'!S101,-1)</f>
        <v>200</v>
      </c>
      <c r="T101" s="49">
        <f>ROUND($V$1*'Evaluare Huedin'!T101,-1)</f>
        <v>170</v>
      </c>
      <c r="U101" s="6"/>
    </row>
    <row r="102" spans="1:21" ht="15.75">
      <c r="A102" s="62"/>
      <c r="B102" s="65"/>
      <c r="C102" s="11" t="s">
        <v>91</v>
      </c>
      <c r="D102" s="48">
        <f>ROUND($V$1*'Evaluare Huedin'!D102,1)</f>
        <v>5</v>
      </c>
      <c r="E102" s="49">
        <f>ROUND($V$1*'Evaluare Huedin'!E102,-2)</f>
        <v>16500</v>
      </c>
      <c r="F102" s="49">
        <f>ROUND($V$1*'Evaluare Huedin'!F102,-2)</f>
        <v>18200</v>
      </c>
      <c r="G102" s="49">
        <f>ROUND($V$1*'Evaluare Huedin'!G102,-2)</f>
        <v>19800</v>
      </c>
      <c r="H102" s="49">
        <f>ROUND($V$1*'Evaluare Huedin'!H102,-2)</f>
        <v>21500</v>
      </c>
      <c r="I102" s="49">
        <f>ROUND($V$1*'Evaluare Huedin'!I102,-2)</f>
        <v>23100</v>
      </c>
      <c r="J102" s="49">
        <f>ROUND($V$1*'Evaluare Huedin'!J102,-2)</f>
        <v>24800</v>
      </c>
      <c r="K102" s="49">
        <f>ROUND($V$1*'Evaluare Huedin'!K102,-2)</f>
        <v>29700</v>
      </c>
      <c r="L102" s="49">
        <f>ROUND($V$1*'Evaluare Huedin'!L102,-2)</f>
        <v>82500</v>
      </c>
      <c r="M102" s="40"/>
      <c r="N102" s="40"/>
      <c r="O102" s="40"/>
      <c r="P102" s="40"/>
      <c r="Q102" s="40"/>
      <c r="R102" s="40"/>
      <c r="S102" s="49">
        <f>ROUND($V$1*'Evaluare Huedin'!S102,-1)</f>
        <v>0</v>
      </c>
      <c r="T102" s="40"/>
      <c r="U102" s="6"/>
    </row>
    <row r="103" spans="1:21" ht="15.75">
      <c r="A103" s="62"/>
      <c r="B103" s="65"/>
      <c r="C103" s="11" t="s">
        <v>92</v>
      </c>
      <c r="D103" s="48">
        <f>ROUND($V$1*'Evaluare Huedin'!D103,1)</f>
        <v>5</v>
      </c>
      <c r="E103" s="49">
        <f>ROUND($V$1*'Evaluare Huedin'!E103,-2)</f>
        <v>16500</v>
      </c>
      <c r="F103" s="49">
        <f>ROUND($V$1*'Evaluare Huedin'!F103,-2)</f>
        <v>18200</v>
      </c>
      <c r="G103" s="49">
        <f>ROUND($V$1*'Evaluare Huedin'!G103,-2)</f>
        <v>19800</v>
      </c>
      <c r="H103" s="49">
        <f>ROUND($V$1*'Evaluare Huedin'!H103,-2)</f>
        <v>21500</v>
      </c>
      <c r="I103" s="49">
        <f>ROUND($V$1*'Evaluare Huedin'!I103,-2)</f>
        <v>23100</v>
      </c>
      <c r="J103" s="49">
        <f>ROUND($V$1*'Evaluare Huedin'!J103,-2)</f>
        <v>24800</v>
      </c>
      <c r="K103" s="49">
        <f>ROUND($V$1*'Evaluare Huedin'!K103,-2)</f>
        <v>29700</v>
      </c>
      <c r="L103" s="49">
        <f>ROUND($V$1*'Evaluare Huedin'!L103,-2)</f>
        <v>82500</v>
      </c>
      <c r="M103" s="40"/>
      <c r="N103" s="40"/>
      <c r="O103" s="40"/>
      <c r="P103" s="40"/>
      <c r="Q103" s="40"/>
      <c r="R103" s="40"/>
      <c r="S103" s="49">
        <f>ROUND($V$1*'Evaluare Huedin'!S103,-1)</f>
        <v>0</v>
      </c>
      <c r="T103" s="40"/>
      <c r="U103" s="6"/>
    </row>
    <row r="104" spans="1:21" ht="15.75">
      <c r="A104" s="62"/>
      <c r="B104" s="65"/>
      <c r="C104" s="11" t="s">
        <v>93</v>
      </c>
      <c r="D104" s="48">
        <f>ROUND($V$1*'Evaluare Huedin'!D104,1)</f>
        <v>5</v>
      </c>
      <c r="E104" s="49">
        <f>ROUND($V$1*'Evaluare Huedin'!E104,-2)</f>
        <v>16500</v>
      </c>
      <c r="F104" s="49">
        <f>ROUND($V$1*'Evaluare Huedin'!F104,-2)</f>
        <v>18200</v>
      </c>
      <c r="G104" s="49">
        <f>ROUND($V$1*'Evaluare Huedin'!G104,-2)</f>
        <v>19800</v>
      </c>
      <c r="H104" s="49">
        <f>ROUND($V$1*'Evaluare Huedin'!H104,-2)</f>
        <v>21500</v>
      </c>
      <c r="I104" s="49">
        <f>ROUND($V$1*'Evaluare Huedin'!I104,-2)</f>
        <v>23100</v>
      </c>
      <c r="J104" s="49">
        <f>ROUND($V$1*'Evaluare Huedin'!J104,-2)</f>
        <v>24800</v>
      </c>
      <c r="K104" s="49">
        <f>ROUND($V$1*'Evaluare Huedin'!K104,-2)</f>
        <v>29700</v>
      </c>
      <c r="L104" s="49">
        <f>ROUND($V$1*'Evaluare Huedin'!L104,-2)</f>
        <v>82500</v>
      </c>
      <c r="M104" s="40"/>
      <c r="N104" s="40"/>
      <c r="O104" s="40"/>
      <c r="P104" s="40"/>
      <c r="Q104" s="40"/>
      <c r="R104" s="40"/>
      <c r="S104" s="49">
        <f>ROUND($V$1*'Evaluare Huedin'!S104,-1)</f>
        <v>0</v>
      </c>
      <c r="T104" s="40"/>
      <c r="U104" s="6"/>
    </row>
    <row r="105" spans="1:21" ht="15.75">
      <c r="A105" s="63"/>
      <c r="B105" s="66"/>
      <c r="C105" s="11" t="s">
        <v>94</v>
      </c>
      <c r="D105" s="48">
        <f>ROUND($V$1*'Evaluare Huedin'!D105,1)</f>
        <v>5</v>
      </c>
      <c r="E105" s="49">
        <f>ROUND($V$1*'Evaluare Huedin'!E105,-2)</f>
        <v>16500</v>
      </c>
      <c r="F105" s="49">
        <f>ROUND($V$1*'Evaluare Huedin'!F105,-2)</f>
        <v>18200</v>
      </c>
      <c r="G105" s="49">
        <f>ROUND($V$1*'Evaluare Huedin'!G105,-2)</f>
        <v>19800</v>
      </c>
      <c r="H105" s="49">
        <f>ROUND($V$1*'Evaluare Huedin'!H105,-2)</f>
        <v>21500</v>
      </c>
      <c r="I105" s="49">
        <f>ROUND($V$1*'Evaluare Huedin'!I105,-2)</f>
        <v>23100</v>
      </c>
      <c r="J105" s="49">
        <f>ROUND($V$1*'Evaluare Huedin'!J105,-2)</f>
        <v>24800</v>
      </c>
      <c r="K105" s="49">
        <f>ROUND($V$1*'Evaluare Huedin'!K105,-2)</f>
        <v>29700</v>
      </c>
      <c r="L105" s="49">
        <f>ROUND($V$1*'Evaluare Huedin'!L105,-2)</f>
        <v>82500</v>
      </c>
      <c r="M105" s="40"/>
      <c r="N105" s="40"/>
      <c r="O105" s="40"/>
      <c r="P105" s="40"/>
      <c r="Q105" s="40"/>
      <c r="R105" s="40"/>
      <c r="S105" s="49">
        <f>ROUND($V$1*'Evaluare Huedin'!S105,-1)</f>
        <v>0</v>
      </c>
      <c r="T105" s="40"/>
      <c r="U105" s="6"/>
    </row>
    <row r="106" spans="1:21" ht="12.75">
      <c r="A106" s="5"/>
      <c r="B106" s="6"/>
      <c r="C106" s="6"/>
      <c r="D106" s="5"/>
      <c r="E106" s="5"/>
      <c r="F106" s="5"/>
      <c r="G106" s="5"/>
      <c r="H106" s="7"/>
      <c r="I106" s="7"/>
      <c r="J106" s="7"/>
      <c r="K106" s="7"/>
      <c r="L106" s="7"/>
      <c r="M106" s="7"/>
      <c r="N106" s="7"/>
      <c r="O106" s="7"/>
      <c r="P106" s="7"/>
      <c r="Q106" s="7"/>
      <c r="R106" s="7"/>
      <c r="S106" s="7"/>
      <c r="T106" s="7"/>
      <c r="U106" s="6"/>
    </row>
    <row r="107" spans="1:21" ht="12.75">
      <c r="A107" s="5" t="s">
        <v>106</v>
      </c>
      <c r="B107" s="5"/>
      <c r="C107" s="6"/>
      <c r="D107" s="5"/>
      <c r="E107" s="5"/>
      <c r="F107" s="5"/>
      <c r="G107" s="5"/>
      <c r="H107" s="7"/>
      <c r="I107" s="7"/>
      <c r="J107" s="7"/>
      <c r="K107" s="7"/>
      <c r="L107" s="7"/>
      <c r="M107" s="7"/>
      <c r="N107" s="7"/>
      <c r="O107" s="7"/>
      <c r="P107" s="7"/>
      <c r="Q107" s="7"/>
      <c r="R107" s="7"/>
      <c r="S107" s="7"/>
      <c r="T107" s="7"/>
      <c r="U107" s="6"/>
    </row>
    <row r="108" spans="1:21" ht="12.75">
      <c r="A108" s="5"/>
      <c r="B108" s="23" t="s">
        <v>113</v>
      </c>
      <c r="D108" s="5"/>
      <c r="E108" s="5"/>
      <c r="F108" s="5"/>
      <c r="G108" s="5"/>
      <c r="H108" s="7"/>
      <c r="I108" s="7"/>
      <c r="J108" s="7"/>
      <c r="K108" s="7"/>
      <c r="L108" s="7"/>
      <c r="M108" s="7"/>
      <c r="N108" s="7"/>
      <c r="O108" s="7"/>
      <c r="P108" s="7"/>
      <c r="Q108" s="7"/>
      <c r="R108" s="7"/>
      <c r="S108" s="7"/>
      <c r="T108" s="7"/>
      <c r="U108" s="6"/>
    </row>
    <row r="109" spans="1:21" ht="12.75">
      <c r="A109" s="5"/>
      <c r="B109" s="6" t="s">
        <v>127</v>
      </c>
      <c r="D109" s="5"/>
      <c r="E109" s="5"/>
      <c r="F109" s="5"/>
      <c r="G109" s="5"/>
      <c r="H109" s="7"/>
      <c r="I109" s="7"/>
      <c r="J109" s="7"/>
      <c r="K109" s="7"/>
      <c r="L109" s="7"/>
      <c r="M109" s="7"/>
      <c r="N109" s="7"/>
      <c r="O109" s="7"/>
      <c r="P109" s="7"/>
      <c r="Q109" s="7"/>
      <c r="R109" s="7"/>
      <c r="S109" s="7"/>
      <c r="T109" s="7"/>
      <c r="U109" s="6"/>
    </row>
    <row r="110" spans="1:21" ht="12.75">
      <c r="A110" s="5"/>
      <c r="B110" s="6" t="s">
        <v>133</v>
      </c>
      <c r="D110" s="15"/>
      <c r="E110" s="16"/>
      <c r="F110" s="16"/>
      <c r="G110" s="16"/>
      <c r="H110" s="17"/>
      <c r="I110" s="17"/>
      <c r="J110" s="17"/>
      <c r="K110" s="18"/>
      <c r="L110" s="18"/>
      <c r="M110" s="17"/>
      <c r="N110" s="17"/>
      <c r="O110" s="17"/>
      <c r="P110" s="17"/>
      <c r="Q110" s="17"/>
      <c r="R110" s="7"/>
      <c r="S110" s="7"/>
      <c r="T110" s="7"/>
      <c r="U110" s="6"/>
    </row>
    <row r="111" spans="1:21" ht="12.75">
      <c r="A111" s="5"/>
      <c r="B111" s="6" t="s">
        <v>134</v>
      </c>
      <c r="D111" s="15"/>
      <c r="E111" s="16"/>
      <c r="F111" s="16"/>
      <c r="G111" s="16"/>
      <c r="H111" s="17"/>
      <c r="I111" s="17"/>
      <c r="J111" s="17"/>
      <c r="K111" s="18"/>
      <c r="L111" s="18"/>
      <c r="M111" s="17"/>
      <c r="N111" s="17"/>
      <c r="O111" s="17"/>
      <c r="P111" s="17"/>
      <c r="Q111" s="17"/>
      <c r="R111" s="7"/>
      <c r="S111" s="7"/>
      <c r="T111" s="7"/>
      <c r="U111" s="6"/>
    </row>
    <row r="112" spans="1:21" ht="12.75">
      <c r="A112" s="5"/>
      <c r="B112" s="1" t="s">
        <v>131</v>
      </c>
      <c r="D112" s="15"/>
      <c r="E112" s="16"/>
      <c r="F112" s="16"/>
      <c r="G112" s="16"/>
      <c r="H112" s="17"/>
      <c r="I112" s="17"/>
      <c r="J112" s="17"/>
      <c r="K112" s="18"/>
      <c r="L112" s="18"/>
      <c r="M112" s="17"/>
      <c r="N112" s="17"/>
      <c r="O112" s="17"/>
      <c r="P112" s="17"/>
      <c r="Q112" s="17"/>
      <c r="R112" s="7"/>
      <c r="S112" s="7"/>
      <c r="T112" s="7"/>
      <c r="U112" s="6"/>
    </row>
    <row r="113" spans="1:21" ht="20.25">
      <c r="A113" s="5"/>
      <c r="B113" s="6"/>
      <c r="C113" s="6"/>
      <c r="D113" s="5"/>
      <c r="E113" s="5"/>
      <c r="F113" s="5"/>
      <c r="G113" s="5"/>
      <c r="H113" s="7"/>
      <c r="I113" s="7"/>
      <c r="J113" s="7"/>
      <c r="K113" s="7"/>
      <c r="L113" s="7"/>
      <c r="M113" s="7"/>
      <c r="N113" s="7"/>
      <c r="O113" s="7"/>
      <c r="P113" s="7"/>
      <c r="Q113" s="7"/>
      <c r="R113" s="19" t="s">
        <v>9</v>
      </c>
      <c r="S113" s="19"/>
      <c r="T113" s="7"/>
      <c r="U113" s="6"/>
    </row>
    <row r="114" spans="1:21" ht="12.75" customHeight="1">
      <c r="A114" s="73" t="s">
        <v>121</v>
      </c>
      <c r="B114" s="73"/>
      <c r="C114" s="73"/>
      <c r="D114" s="73"/>
      <c r="E114" s="73"/>
      <c r="F114" s="73"/>
      <c r="G114" s="73"/>
      <c r="H114" s="73"/>
      <c r="I114" s="73"/>
      <c r="J114" s="73"/>
      <c r="K114" s="73"/>
      <c r="L114" s="47"/>
      <c r="M114" s="47"/>
      <c r="N114" s="7"/>
      <c r="O114" s="7"/>
      <c r="P114" s="7"/>
      <c r="Q114" s="7"/>
      <c r="R114" s="7" t="s">
        <v>13</v>
      </c>
      <c r="S114" s="7"/>
      <c r="T114" s="7"/>
      <c r="U114" s="6"/>
    </row>
    <row r="115" spans="1:21" ht="12.75" customHeight="1">
      <c r="A115" s="60" t="s">
        <v>4</v>
      </c>
      <c r="B115" s="60" t="s">
        <v>10</v>
      </c>
      <c r="C115" s="60"/>
      <c r="D115" s="60" t="s">
        <v>122</v>
      </c>
      <c r="E115" s="60"/>
      <c r="F115" s="60"/>
      <c r="G115" s="60"/>
      <c r="H115" s="60"/>
      <c r="I115" s="60"/>
      <c r="J115" s="60"/>
      <c r="K115" s="60"/>
      <c r="L115" s="20"/>
      <c r="M115" s="20"/>
      <c r="N115" s="7"/>
      <c r="O115" s="7"/>
      <c r="P115" s="7"/>
      <c r="Q115" s="7"/>
      <c r="R115" s="7"/>
      <c r="S115" s="7"/>
      <c r="T115" s="7"/>
      <c r="U115" s="6"/>
    </row>
    <row r="116" spans="1:13" ht="12.75" customHeight="1">
      <c r="A116" s="60"/>
      <c r="B116" s="60"/>
      <c r="C116" s="60"/>
      <c r="D116" s="60" t="s">
        <v>123</v>
      </c>
      <c r="E116" s="60"/>
      <c r="F116" s="60" t="s">
        <v>124</v>
      </c>
      <c r="G116" s="60"/>
      <c r="H116" s="60" t="s">
        <v>125</v>
      </c>
      <c r="I116" s="60"/>
      <c r="J116" s="60" t="s">
        <v>126</v>
      </c>
      <c r="K116" s="60"/>
      <c r="L116" s="26"/>
      <c r="M116" s="26"/>
    </row>
    <row r="117" spans="1:13" ht="12.75">
      <c r="A117" s="60"/>
      <c r="B117" s="60"/>
      <c r="C117" s="60"/>
      <c r="D117" s="60"/>
      <c r="E117" s="60"/>
      <c r="F117" s="60"/>
      <c r="G117" s="60"/>
      <c r="H117" s="60"/>
      <c r="I117" s="60"/>
      <c r="J117" s="60"/>
      <c r="K117" s="60"/>
      <c r="L117" s="26"/>
      <c r="M117" s="26"/>
    </row>
    <row r="118" spans="1:13" ht="12.75">
      <c r="A118" s="60"/>
      <c r="B118" s="60"/>
      <c r="C118" s="60"/>
      <c r="D118" s="60" t="s">
        <v>128</v>
      </c>
      <c r="E118" s="60"/>
      <c r="F118" s="60" t="s">
        <v>128</v>
      </c>
      <c r="G118" s="60"/>
      <c r="H118" s="60" t="s">
        <v>128</v>
      </c>
      <c r="I118" s="60"/>
      <c r="J118" s="60" t="s">
        <v>128</v>
      </c>
      <c r="K118" s="60"/>
      <c r="L118" s="26"/>
      <c r="M118" s="26"/>
    </row>
    <row r="119" spans="1:11" ht="15.75">
      <c r="A119" s="9">
        <v>1</v>
      </c>
      <c r="B119" s="68" t="s">
        <v>14</v>
      </c>
      <c r="C119" s="69"/>
      <c r="D119" s="75">
        <f>ROUND($V$1*'Evaluare Huedin'!D119,2)</f>
        <v>0.33</v>
      </c>
      <c r="E119" s="75">
        <f>ROUND($V$1*'Evaluare Huedin'!E119,1)</f>
        <v>0</v>
      </c>
      <c r="F119" s="75">
        <f>ROUND($V$1*'Evaluare Huedin'!F119,2)</f>
        <v>0.26</v>
      </c>
      <c r="G119" s="75">
        <f>ROUND($V$1*'Evaluare Huedin'!G119,1)</f>
        <v>0</v>
      </c>
      <c r="H119" s="75">
        <f>ROUND($V$1*'Evaluare Huedin'!H119,2)</f>
        <v>0.5</v>
      </c>
      <c r="I119" s="75">
        <f>ROUND($V$1*'Evaluare Huedin'!I119,1)</f>
        <v>0</v>
      </c>
      <c r="J119" s="75">
        <f>ROUND($V$1*'Evaluare Huedin'!J119,2)</f>
        <v>0.66</v>
      </c>
      <c r="K119" s="75">
        <f>ROUND($V$1*'Evaluare Huedin'!K119,1)</f>
        <v>0</v>
      </c>
    </row>
    <row r="120" spans="1:23" ht="12.75">
      <c r="A120" s="34"/>
      <c r="B120" s="35"/>
      <c r="C120" s="35"/>
      <c r="D120" s="35"/>
      <c r="E120" s="35"/>
      <c r="F120" s="35"/>
      <c r="G120" s="35"/>
      <c r="H120" s="35"/>
      <c r="I120" s="35"/>
      <c r="J120" s="35"/>
      <c r="K120" s="36"/>
      <c r="L120" s="20"/>
      <c r="M120" s="20"/>
      <c r="N120" s="20"/>
      <c r="O120" s="20"/>
      <c r="P120" s="20"/>
      <c r="Q120" s="20"/>
      <c r="R120" s="20"/>
      <c r="S120" s="20"/>
      <c r="T120" s="20"/>
      <c r="U120" s="20"/>
      <c r="V120" s="20"/>
      <c r="W120" s="20"/>
    </row>
    <row r="121" spans="1:11" ht="12.75">
      <c r="A121" s="55" t="s">
        <v>109</v>
      </c>
      <c r="B121" s="67"/>
      <c r="C121" s="56"/>
      <c r="D121" s="59"/>
      <c r="E121" s="59"/>
      <c r="F121" s="55"/>
      <c r="G121" s="56"/>
      <c r="H121" s="57"/>
      <c r="I121" s="58"/>
      <c r="J121" s="57"/>
      <c r="K121" s="58"/>
    </row>
    <row r="122" spans="1:22" ht="15.75">
      <c r="A122" s="61">
        <v>1</v>
      </c>
      <c r="B122" s="64" t="s">
        <v>19</v>
      </c>
      <c r="C122" s="11" t="s">
        <v>19</v>
      </c>
      <c r="D122" s="75">
        <f>ROUND($V$1*'Evaluare Huedin'!D122,2)</f>
        <v>0.18</v>
      </c>
      <c r="E122" s="75">
        <f>ROUND($V$1*'Evaluare Huedin'!E122,1)</f>
        <v>0</v>
      </c>
      <c r="F122" s="75">
        <f>ROUND($V$1*'Evaluare Huedin'!F122,2)</f>
        <v>0.13</v>
      </c>
      <c r="G122" s="75">
        <f>ROUND($V$1*'Evaluare Huedin'!G122,1)</f>
        <v>0</v>
      </c>
      <c r="H122" s="75">
        <f>ROUND($V$1*'Evaluare Huedin'!H122,2)</f>
        <v>0.18</v>
      </c>
      <c r="I122" s="75">
        <f>ROUND($V$1*'Evaluare Huedin'!I122,1)</f>
        <v>0</v>
      </c>
      <c r="J122" s="75">
        <f>ROUND($V$1*'Evaluare Huedin'!J122,2)</f>
        <v>0.26</v>
      </c>
      <c r="K122" s="75">
        <f>ROUND($V$1*'Evaluare Huedin'!K122,1)</f>
        <v>0</v>
      </c>
      <c r="T122" s="1"/>
      <c r="U122" s="6"/>
      <c r="V122" s="1"/>
    </row>
    <row r="123" spans="1:22" ht="15.75">
      <c r="A123" s="62"/>
      <c r="B123" s="65"/>
      <c r="C123" s="11" t="s">
        <v>20</v>
      </c>
      <c r="D123" s="75">
        <f>ROUND($V$1*'Evaluare Huedin'!D123,2)</f>
        <v>0.18</v>
      </c>
      <c r="E123" s="75">
        <f>ROUND($V$1*'Evaluare Huedin'!E123,1)</f>
        <v>0</v>
      </c>
      <c r="F123" s="75">
        <f>ROUND($V$1*'Evaluare Huedin'!F123,2)</f>
        <v>0.13</v>
      </c>
      <c r="G123" s="75">
        <f>ROUND($V$1*'Evaluare Huedin'!G123,1)</f>
        <v>0</v>
      </c>
      <c r="H123" s="75">
        <f>ROUND($V$1*'Evaluare Huedin'!H123,2)</f>
        <v>0.18</v>
      </c>
      <c r="I123" s="75">
        <f>ROUND($V$1*'Evaluare Huedin'!I123,1)</f>
        <v>0</v>
      </c>
      <c r="J123" s="75">
        <f>ROUND($V$1*'Evaluare Huedin'!J123,2)</f>
        <v>0.26</v>
      </c>
      <c r="K123" s="75">
        <f>ROUND($V$1*'Evaluare Huedin'!K123,1)</f>
        <v>0</v>
      </c>
      <c r="T123" s="1"/>
      <c r="U123" s="6"/>
      <c r="V123" s="1"/>
    </row>
    <row r="124" spans="1:22" ht="15.75">
      <c r="A124" s="62"/>
      <c r="B124" s="65"/>
      <c r="C124" s="11" t="s">
        <v>21</v>
      </c>
      <c r="D124" s="75">
        <f>ROUND($V$1*'Evaluare Huedin'!D124,2)</f>
        <v>0.17</v>
      </c>
      <c r="E124" s="75">
        <f>ROUND($V$1*'Evaluare Huedin'!E124,1)</f>
        <v>0</v>
      </c>
      <c r="F124" s="75">
        <f>ROUND($V$1*'Evaluare Huedin'!F124,2)</f>
        <v>0.13</v>
      </c>
      <c r="G124" s="75">
        <f>ROUND($V$1*'Evaluare Huedin'!G124,1)</f>
        <v>0</v>
      </c>
      <c r="H124" s="75">
        <f>ROUND($V$1*'Evaluare Huedin'!H124,2)</f>
        <v>0.17</v>
      </c>
      <c r="I124" s="75">
        <f>ROUND($V$1*'Evaluare Huedin'!I124,1)</f>
        <v>0</v>
      </c>
      <c r="J124" s="75">
        <f>ROUND($V$1*'Evaluare Huedin'!J124,2)</f>
        <v>0.26</v>
      </c>
      <c r="K124" s="75">
        <f>ROUND($V$1*'Evaluare Huedin'!K124,1)</f>
        <v>0</v>
      </c>
      <c r="T124" s="1"/>
      <c r="U124" s="6"/>
      <c r="V124" s="1"/>
    </row>
    <row r="125" spans="1:22" ht="15.75">
      <c r="A125" s="62"/>
      <c r="B125" s="65"/>
      <c r="C125" s="11" t="s">
        <v>22</v>
      </c>
      <c r="D125" s="75">
        <f>ROUND($V$1*'Evaluare Huedin'!D125,2)</f>
        <v>0.17</v>
      </c>
      <c r="E125" s="75">
        <f>ROUND($V$1*'Evaluare Huedin'!E125,1)</f>
        <v>0</v>
      </c>
      <c r="F125" s="75">
        <f>ROUND($V$1*'Evaluare Huedin'!F125,2)</f>
        <v>0.13</v>
      </c>
      <c r="G125" s="75">
        <f>ROUND($V$1*'Evaluare Huedin'!G125,1)</f>
        <v>0</v>
      </c>
      <c r="H125" s="75">
        <f>ROUND($V$1*'Evaluare Huedin'!H125,2)</f>
        <v>0.17</v>
      </c>
      <c r="I125" s="75">
        <f>ROUND($V$1*'Evaluare Huedin'!I125,1)</f>
        <v>0</v>
      </c>
      <c r="J125" s="75">
        <f>ROUND($V$1*'Evaluare Huedin'!J125,2)</f>
        <v>0.26</v>
      </c>
      <c r="K125" s="75">
        <f>ROUND($V$1*'Evaluare Huedin'!K125,1)</f>
        <v>0</v>
      </c>
      <c r="T125" s="1"/>
      <c r="U125" s="6"/>
      <c r="V125" s="1"/>
    </row>
    <row r="126" spans="1:22" ht="15.75">
      <c r="A126" s="62"/>
      <c r="B126" s="65"/>
      <c r="C126" s="11" t="s">
        <v>107</v>
      </c>
      <c r="D126" s="75">
        <f>ROUND($V$1*'Evaluare Huedin'!D126,2)</f>
        <v>0.12</v>
      </c>
      <c r="E126" s="75">
        <f>ROUND($V$1*'Evaluare Huedin'!E126,1)</f>
        <v>0</v>
      </c>
      <c r="F126" s="75">
        <f>ROUND($V$1*'Evaluare Huedin'!F126,2)</f>
        <v>0.1</v>
      </c>
      <c r="G126" s="75">
        <f>ROUND($V$1*'Evaluare Huedin'!G126,1)</f>
        <v>0</v>
      </c>
      <c r="H126" s="75">
        <f>ROUND($V$1*'Evaluare Huedin'!H126,2)</f>
        <v>0.12</v>
      </c>
      <c r="I126" s="75">
        <f>ROUND($V$1*'Evaluare Huedin'!I126,1)</f>
        <v>0</v>
      </c>
      <c r="J126" s="75">
        <f>ROUND($V$1*'Evaluare Huedin'!J126,2)</f>
        <v>0.26</v>
      </c>
      <c r="K126" s="75">
        <f>ROUND($V$1*'Evaluare Huedin'!K126,1)</f>
        <v>0</v>
      </c>
      <c r="T126" s="1"/>
      <c r="U126" s="6"/>
      <c r="V126" s="1"/>
    </row>
    <row r="127" spans="1:22" ht="15.75">
      <c r="A127" s="62"/>
      <c r="B127" s="65"/>
      <c r="C127" s="11" t="s">
        <v>23</v>
      </c>
      <c r="D127" s="75">
        <f>ROUND($V$1*'Evaluare Huedin'!D127,2)</f>
        <v>0.17</v>
      </c>
      <c r="E127" s="75">
        <f>ROUND($V$1*'Evaluare Huedin'!E127,1)</f>
        <v>0</v>
      </c>
      <c r="F127" s="75">
        <f>ROUND($V$1*'Evaluare Huedin'!F127,2)</f>
        <v>0.13</v>
      </c>
      <c r="G127" s="75">
        <f>ROUND($V$1*'Evaluare Huedin'!G127,1)</f>
        <v>0</v>
      </c>
      <c r="H127" s="75">
        <f>ROUND($V$1*'Evaluare Huedin'!H127,2)</f>
        <v>0.17</v>
      </c>
      <c r="I127" s="75">
        <f>ROUND($V$1*'Evaluare Huedin'!I127,1)</f>
        <v>0</v>
      </c>
      <c r="J127" s="75">
        <f>ROUND($V$1*'Evaluare Huedin'!J127,2)</f>
        <v>0.26</v>
      </c>
      <c r="K127" s="75">
        <f>ROUND($V$1*'Evaluare Huedin'!K127,1)</f>
        <v>0</v>
      </c>
      <c r="T127" s="1"/>
      <c r="U127" s="6"/>
      <c r="V127" s="1"/>
    </row>
    <row r="128" spans="1:22" ht="15.75">
      <c r="A128" s="62"/>
      <c r="B128" s="65"/>
      <c r="C128" s="11" t="s">
        <v>24</v>
      </c>
      <c r="D128" s="75">
        <f>ROUND($V$1*'Evaluare Huedin'!D128,2)</f>
        <v>0.17</v>
      </c>
      <c r="E128" s="75">
        <f>ROUND($V$1*'Evaluare Huedin'!E128,1)</f>
        <v>0</v>
      </c>
      <c r="F128" s="75">
        <f>ROUND($V$1*'Evaluare Huedin'!F128,2)</f>
        <v>0.13</v>
      </c>
      <c r="G128" s="75">
        <f>ROUND($V$1*'Evaluare Huedin'!G128,1)</f>
        <v>0</v>
      </c>
      <c r="H128" s="75">
        <f>ROUND($V$1*'Evaluare Huedin'!H128,2)</f>
        <v>0.17</v>
      </c>
      <c r="I128" s="75">
        <f>ROUND($V$1*'Evaluare Huedin'!I128,1)</f>
        <v>0</v>
      </c>
      <c r="J128" s="75">
        <f>ROUND($V$1*'Evaluare Huedin'!J128,2)</f>
        <v>0.26</v>
      </c>
      <c r="K128" s="75">
        <f>ROUND($V$1*'Evaluare Huedin'!K128,1)</f>
        <v>0</v>
      </c>
      <c r="T128" s="1"/>
      <c r="U128" s="6"/>
      <c r="V128" s="1"/>
    </row>
    <row r="129" spans="1:22" ht="15.75">
      <c r="A129" s="62"/>
      <c r="B129" s="65"/>
      <c r="C129" s="11" t="s">
        <v>25</v>
      </c>
      <c r="D129" s="75">
        <f>ROUND($V$1*'Evaluare Huedin'!D129,2)</f>
        <v>0.17</v>
      </c>
      <c r="E129" s="75">
        <f>ROUND($V$1*'Evaluare Huedin'!E129,1)</f>
        <v>0</v>
      </c>
      <c r="F129" s="75">
        <f>ROUND($V$1*'Evaluare Huedin'!F129,2)</f>
        <v>0.13</v>
      </c>
      <c r="G129" s="75">
        <f>ROUND($V$1*'Evaluare Huedin'!G129,1)</f>
        <v>0</v>
      </c>
      <c r="H129" s="75">
        <f>ROUND($V$1*'Evaluare Huedin'!H129,2)</f>
        <v>0.17</v>
      </c>
      <c r="I129" s="75">
        <f>ROUND($V$1*'Evaluare Huedin'!I129,1)</f>
        <v>0</v>
      </c>
      <c r="J129" s="75">
        <f>ROUND($V$1*'Evaluare Huedin'!J129,2)</f>
        <v>0.26</v>
      </c>
      <c r="K129" s="75">
        <f>ROUND($V$1*'Evaluare Huedin'!K129,1)</f>
        <v>0</v>
      </c>
      <c r="T129" s="1"/>
      <c r="U129" s="6"/>
      <c r="V129" s="1"/>
    </row>
    <row r="130" spans="1:22" ht="15.75">
      <c r="A130" s="62"/>
      <c r="B130" s="65"/>
      <c r="C130" s="11" t="s">
        <v>26</v>
      </c>
      <c r="D130" s="75">
        <f>ROUND($V$1*'Evaluare Huedin'!D130,2)</f>
        <v>0.17</v>
      </c>
      <c r="E130" s="75">
        <f>ROUND($V$1*'Evaluare Huedin'!E130,1)</f>
        <v>0</v>
      </c>
      <c r="F130" s="75">
        <f>ROUND($V$1*'Evaluare Huedin'!F130,2)</f>
        <v>0.13</v>
      </c>
      <c r="G130" s="75">
        <f>ROUND($V$1*'Evaluare Huedin'!G130,1)</f>
        <v>0</v>
      </c>
      <c r="H130" s="75">
        <f>ROUND($V$1*'Evaluare Huedin'!H130,2)</f>
        <v>0.17</v>
      </c>
      <c r="I130" s="75">
        <f>ROUND($V$1*'Evaluare Huedin'!I130,1)</f>
        <v>0</v>
      </c>
      <c r="J130" s="75">
        <f>ROUND($V$1*'Evaluare Huedin'!J130,2)</f>
        <v>0.26</v>
      </c>
      <c r="K130" s="75">
        <f>ROUND($V$1*'Evaluare Huedin'!K130,1)</f>
        <v>0</v>
      </c>
      <c r="T130" s="1"/>
      <c r="U130" s="6"/>
      <c r="V130" s="1"/>
    </row>
    <row r="131" spans="1:22" ht="15.75">
      <c r="A131" s="62"/>
      <c r="B131" s="65"/>
      <c r="C131" s="11" t="s">
        <v>27</v>
      </c>
      <c r="D131" s="75">
        <f>ROUND($V$1*'Evaluare Huedin'!D131,2)</f>
        <v>0.12</v>
      </c>
      <c r="E131" s="75">
        <f>ROUND($V$1*'Evaluare Huedin'!E131,1)</f>
        <v>0</v>
      </c>
      <c r="F131" s="75">
        <f>ROUND($V$1*'Evaluare Huedin'!F131,2)</f>
        <v>0.12</v>
      </c>
      <c r="G131" s="75">
        <f>ROUND($V$1*'Evaluare Huedin'!G131,1)</f>
        <v>0</v>
      </c>
      <c r="H131" s="75">
        <f>ROUND($V$1*'Evaluare Huedin'!H131,2)</f>
        <v>0.12</v>
      </c>
      <c r="I131" s="75">
        <f>ROUND($V$1*'Evaluare Huedin'!I131,1)</f>
        <v>0</v>
      </c>
      <c r="J131" s="75">
        <f>ROUND($V$1*'Evaluare Huedin'!J131,2)</f>
        <v>0.26</v>
      </c>
      <c r="K131" s="75">
        <f>ROUND($V$1*'Evaluare Huedin'!K131,1)</f>
        <v>0</v>
      </c>
      <c r="T131" s="1"/>
      <c r="U131" s="6"/>
      <c r="V131" s="1"/>
    </row>
    <row r="132" spans="1:22" ht="15.75">
      <c r="A132" s="63"/>
      <c r="B132" s="66"/>
      <c r="C132" s="11" t="s">
        <v>28</v>
      </c>
      <c r="D132" s="75">
        <f>ROUND($V$1*'Evaluare Huedin'!D132,2)</f>
        <v>0.12</v>
      </c>
      <c r="E132" s="75">
        <f>ROUND($V$1*'Evaluare Huedin'!E132,1)</f>
        <v>0</v>
      </c>
      <c r="F132" s="75">
        <f>ROUND($V$1*'Evaluare Huedin'!F132,2)</f>
        <v>0.12</v>
      </c>
      <c r="G132" s="75">
        <f>ROUND($V$1*'Evaluare Huedin'!G132,1)</f>
        <v>0</v>
      </c>
      <c r="H132" s="75">
        <f>ROUND($V$1*'Evaluare Huedin'!H132,2)</f>
        <v>0.12</v>
      </c>
      <c r="I132" s="75">
        <f>ROUND($V$1*'Evaluare Huedin'!I132,1)</f>
        <v>0</v>
      </c>
      <c r="J132" s="75">
        <f>ROUND($V$1*'Evaluare Huedin'!J132,2)</f>
        <v>0.26</v>
      </c>
      <c r="K132" s="75">
        <f>ROUND($V$1*'Evaluare Huedin'!K132,1)</f>
        <v>0</v>
      </c>
      <c r="T132" s="1"/>
      <c r="U132" s="6"/>
      <c r="V132" s="1"/>
    </row>
    <row r="133" spans="1:22" ht="15.75">
      <c r="A133" s="61">
        <v>2</v>
      </c>
      <c r="B133" s="64" t="s">
        <v>29</v>
      </c>
      <c r="C133" s="11" t="s">
        <v>29</v>
      </c>
      <c r="D133" s="75">
        <f>ROUND($V$1*'Evaluare Huedin'!D133,2)</f>
        <v>4.95</v>
      </c>
      <c r="E133" s="75">
        <f>ROUND($V$1*'Evaluare Huedin'!E133,1)</f>
        <v>0</v>
      </c>
      <c r="F133" s="75">
        <f>ROUND($V$1*'Evaluare Huedin'!F133,2)</f>
        <v>4.95</v>
      </c>
      <c r="G133" s="75">
        <f>ROUND($V$1*'Evaluare Huedin'!G133,1)</f>
        <v>0</v>
      </c>
      <c r="H133" s="75">
        <f>ROUND($V$1*'Evaluare Huedin'!H133,2)</f>
        <v>4.95</v>
      </c>
      <c r="I133" s="75">
        <f>ROUND($V$1*'Evaluare Huedin'!I133,1)</f>
        <v>0</v>
      </c>
      <c r="J133" s="75">
        <f>ROUND($V$1*'Evaluare Huedin'!J133,2)</f>
        <v>4.95</v>
      </c>
      <c r="K133" s="75">
        <f>ROUND($V$1*'Evaluare Huedin'!K133,1)</f>
        <v>0</v>
      </c>
      <c r="T133" s="1"/>
      <c r="U133" s="6"/>
      <c r="V133" s="1"/>
    </row>
    <row r="134" spans="1:22" ht="15.75">
      <c r="A134" s="62"/>
      <c r="B134" s="65"/>
      <c r="C134" s="11" t="s">
        <v>30</v>
      </c>
      <c r="D134" s="75">
        <f>ROUND($V$1*'Evaluare Huedin'!D134,2)</f>
        <v>0.26</v>
      </c>
      <c r="E134" s="75">
        <f>ROUND($V$1*'Evaluare Huedin'!E134,1)</f>
        <v>0</v>
      </c>
      <c r="F134" s="75">
        <f>ROUND($V$1*'Evaluare Huedin'!F134,2)</f>
        <v>0.23</v>
      </c>
      <c r="G134" s="75">
        <f>ROUND($V$1*'Evaluare Huedin'!G134,1)</f>
        <v>0</v>
      </c>
      <c r="H134" s="75">
        <f>ROUND($V$1*'Evaluare Huedin'!H134,2)</f>
        <v>0.26</v>
      </c>
      <c r="I134" s="75">
        <f>ROUND($V$1*'Evaluare Huedin'!I134,1)</f>
        <v>0</v>
      </c>
      <c r="J134" s="75">
        <f>ROUND($V$1*'Evaluare Huedin'!J134,2)</f>
        <v>3.3</v>
      </c>
      <c r="K134" s="75">
        <f>ROUND($V$1*'Evaluare Huedin'!K134,1)</f>
        <v>0</v>
      </c>
      <c r="T134" s="1"/>
      <c r="U134" s="6"/>
      <c r="V134" s="1"/>
    </row>
    <row r="135" spans="1:22" ht="15.75">
      <c r="A135" s="62"/>
      <c r="B135" s="65"/>
      <c r="C135" s="11" t="s">
        <v>31</v>
      </c>
      <c r="D135" s="75">
        <f>ROUND($V$1*'Evaluare Huedin'!D135,2)</f>
        <v>0.26</v>
      </c>
      <c r="E135" s="75">
        <f>ROUND($V$1*'Evaluare Huedin'!E135,1)</f>
        <v>0</v>
      </c>
      <c r="F135" s="75">
        <f>ROUND($V$1*'Evaluare Huedin'!F135,2)</f>
        <v>0.23</v>
      </c>
      <c r="G135" s="75">
        <f>ROUND($V$1*'Evaluare Huedin'!G135,1)</f>
        <v>0</v>
      </c>
      <c r="H135" s="75">
        <f>ROUND($V$1*'Evaluare Huedin'!H135,2)</f>
        <v>0.26</v>
      </c>
      <c r="I135" s="75">
        <f>ROUND($V$1*'Evaluare Huedin'!I135,1)</f>
        <v>0</v>
      </c>
      <c r="J135" s="75">
        <f>ROUND($V$1*'Evaluare Huedin'!J135,2)</f>
        <v>0.26</v>
      </c>
      <c r="K135" s="75">
        <f>ROUND($V$1*'Evaluare Huedin'!K135,1)</f>
        <v>0</v>
      </c>
      <c r="T135" s="1"/>
      <c r="U135" s="6"/>
      <c r="V135" s="1"/>
    </row>
    <row r="136" spans="1:22" ht="15.75">
      <c r="A136" s="62"/>
      <c r="B136" s="65"/>
      <c r="C136" s="11" t="s">
        <v>32</v>
      </c>
      <c r="D136" s="75">
        <f>ROUND($V$1*'Evaluare Huedin'!D136,2)</f>
        <v>0.26</v>
      </c>
      <c r="E136" s="75">
        <f>ROUND($V$1*'Evaluare Huedin'!E136,1)</f>
        <v>0</v>
      </c>
      <c r="F136" s="75">
        <f>ROUND($V$1*'Evaluare Huedin'!F136,2)</f>
        <v>0.23</v>
      </c>
      <c r="G136" s="75">
        <f>ROUND($V$1*'Evaluare Huedin'!G136,1)</f>
        <v>0</v>
      </c>
      <c r="H136" s="75">
        <f>ROUND($V$1*'Evaluare Huedin'!H136,2)</f>
        <v>0.26</v>
      </c>
      <c r="I136" s="75">
        <f>ROUND($V$1*'Evaluare Huedin'!I136,1)</f>
        <v>0</v>
      </c>
      <c r="J136" s="75">
        <f>ROUND($V$1*'Evaluare Huedin'!J136,2)</f>
        <v>0.26</v>
      </c>
      <c r="K136" s="75">
        <f>ROUND($V$1*'Evaluare Huedin'!K136,1)</f>
        <v>0</v>
      </c>
      <c r="T136" s="1"/>
      <c r="U136" s="6"/>
      <c r="V136" s="1"/>
    </row>
    <row r="137" spans="1:22" ht="15.75">
      <c r="A137" s="62"/>
      <c r="B137" s="65"/>
      <c r="C137" s="11" t="s">
        <v>33</v>
      </c>
      <c r="D137" s="75">
        <f>ROUND($V$1*'Evaluare Huedin'!D137,2)</f>
        <v>0.26</v>
      </c>
      <c r="E137" s="75">
        <f>ROUND($V$1*'Evaluare Huedin'!E137,1)</f>
        <v>0</v>
      </c>
      <c r="F137" s="75">
        <f>ROUND($V$1*'Evaluare Huedin'!F137,2)</f>
        <v>0.23</v>
      </c>
      <c r="G137" s="75">
        <f>ROUND($V$1*'Evaluare Huedin'!G137,1)</f>
        <v>0</v>
      </c>
      <c r="H137" s="75">
        <f>ROUND($V$1*'Evaluare Huedin'!H137,2)</f>
        <v>0.26</v>
      </c>
      <c r="I137" s="75">
        <f>ROUND($V$1*'Evaluare Huedin'!I137,1)</f>
        <v>0</v>
      </c>
      <c r="J137" s="75">
        <f>ROUND($V$1*'Evaluare Huedin'!J137,2)</f>
        <v>0.26</v>
      </c>
      <c r="K137" s="75">
        <f>ROUND($V$1*'Evaluare Huedin'!K137,1)</f>
        <v>0</v>
      </c>
      <c r="T137" s="1"/>
      <c r="U137" s="6"/>
      <c r="V137" s="1"/>
    </row>
    <row r="138" spans="1:22" ht="15.75">
      <c r="A138" s="62"/>
      <c r="B138" s="65"/>
      <c r="C138" s="11" t="s">
        <v>34</v>
      </c>
      <c r="D138" s="75">
        <f>ROUND($V$1*'Evaluare Huedin'!D138,2)</f>
        <v>0.26</v>
      </c>
      <c r="E138" s="75">
        <f>ROUND($V$1*'Evaluare Huedin'!E138,1)</f>
        <v>0</v>
      </c>
      <c r="F138" s="75">
        <f>ROUND($V$1*'Evaluare Huedin'!F138,2)</f>
        <v>0.23</v>
      </c>
      <c r="G138" s="75">
        <f>ROUND($V$1*'Evaluare Huedin'!G138,1)</f>
        <v>0</v>
      </c>
      <c r="H138" s="75">
        <f>ROUND($V$1*'Evaluare Huedin'!H138,2)</f>
        <v>0.26</v>
      </c>
      <c r="I138" s="75">
        <f>ROUND($V$1*'Evaluare Huedin'!I138,1)</f>
        <v>0</v>
      </c>
      <c r="J138" s="75">
        <f>ROUND($V$1*'Evaluare Huedin'!J138,2)</f>
        <v>0.26</v>
      </c>
      <c r="K138" s="75">
        <f>ROUND($V$1*'Evaluare Huedin'!K138,1)</f>
        <v>0</v>
      </c>
      <c r="T138" s="1"/>
      <c r="U138" s="6"/>
      <c r="V138" s="1"/>
    </row>
    <row r="139" spans="1:22" ht="15.75">
      <c r="A139" s="62"/>
      <c r="B139" s="65"/>
      <c r="C139" s="11" t="s">
        <v>35</v>
      </c>
      <c r="D139" s="75">
        <f>ROUND($V$1*'Evaluare Huedin'!D139,2)</f>
        <v>0.26</v>
      </c>
      <c r="E139" s="75">
        <f>ROUND($V$1*'Evaluare Huedin'!E139,1)</f>
        <v>0</v>
      </c>
      <c r="F139" s="75">
        <f>ROUND($V$1*'Evaluare Huedin'!F139,2)</f>
        <v>0.23</v>
      </c>
      <c r="G139" s="75">
        <f>ROUND($V$1*'Evaluare Huedin'!G139,1)</f>
        <v>0</v>
      </c>
      <c r="H139" s="75">
        <f>ROUND($V$1*'Evaluare Huedin'!H139,2)</f>
        <v>0.26</v>
      </c>
      <c r="I139" s="75">
        <f>ROUND($V$1*'Evaluare Huedin'!I139,1)</f>
        <v>0</v>
      </c>
      <c r="J139" s="75">
        <f>ROUND($V$1*'Evaluare Huedin'!J139,2)</f>
        <v>0.26</v>
      </c>
      <c r="K139" s="75">
        <f>ROUND($V$1*'Evaluare Huedin'!K139,1)</f>
        <v>0</v>
      </c>
      <c r="T139" s="1"/>
      <c r="U139" s="6"/>
      <c r="V139" s="1"/>
    </row>
    <row r="140" spans="1:22" ht="15.75">
      <c r="A140" s="63"/>
      <c r="B140" s="66"/>
      <c r="C140" s="11" t="s">
        <v>36</v>
      </c>
      <c r="D140" s="75">
        <f>ROUND($V$1*'Evaluare Huedin'!D140,2)</f>
        <v>0.26</v>
      </c>
      <c r="E140" s="75">
        <f>ROUND($V$1*'Evaluare Huedin'!E140,1)</f>
        <v>0</v>
      </c>
      <c r="F140" s="75">
        <f>ROUND($V$1*'Evaluare Huedin'!F140,2)</f>
        <v>0.23</v>
      </c>
      <c r="G140" s="75">
        <f>ROUND($V$1*'Evaluare Huedin'!G140,1)</f>
        <v>0</v>
      </c>
      <c r="H140" s="75">
        <f>ROUND($V$1*'Evaluare Huedin'!H140,2)</f>
        <v>0.26</v>
      </c>
      <c r="I140" s="75">
        <f>ROUND($V$1*'Evaluare Huedin'!I140,1)</f>
        <v>0</v>
      </c>
      <c r="J140" s="75">
        <f>ROUND($V$1*'Evaluare Huedin'!J140,2)</f>
        <v>0.26</v>
      </c>
      <c r="K140" s="75">
        <f>ROUND($V$1*'Evaluare Huedin'!K140,1)</f>
        <v>0</v>
      </c>
      <c r="T140" s="1"/>
      <c r="U140" s="6"/>
      <c r="V140" s="1"/>
    </row>
    <row r="141" spans="1:22" ht="15.75">
      <c r="A141" s="61">
        <v>3</v>
      </c>
      <c r="B141" s="64" t="s">
        <v>37</v>
      </c>
      <c r="C141" s="14" t="s">
        <v>37</v>
      </c>
      <c r="D141" s="75">
        <f>ROUND($V$1*'Evaluare Huedin'!D141,2)</f>
        <v>0.5</v>
      </c>
      <c r="E141" s="75">
        <f>ROUND($V$1*'Evaluare Huedin'!E141,1)</f>
        <v>0</v>
      </c>
      <c r="F141" s="75">
        <f>ROUND($V$1*'Evaluare Huedin'!F141,2)</f>
        <v>0.5</v>
      </c>
      <c r="G141" s="75">
        <f>ROUND($V$1*'Evaluare Huedin'!G141,1)</f>
        <v>0</v>
      </c>
      <c r="H141" s="75">
        <f>ROUND($V$1*'Evaluare Huedin'!H141,2)</f>
        <v>0.5</v>
      </c>
      <c r="I141" s="75">
        <f>ROUND($V$1*'Evaluare Huedin'!I141,1)</f>
        <v>0</v>
      </c>
      <c r="J141" s="75">
        <f>ROUND($V$1*'Evaluare Huedin'!J141,2)</f>
        <v>0.5</v>
      </c>
      <c r="K141" s="75">
        <f>ROUND($V$1*'Evaluare Huedin'!K141,1)</f>
        <v>0</v>
      </c>
      <c r="T141" s="1"/>
      <c r="U141" s="6"/>
      <c r="V141" s="1"/>
    </row>
    <row r="142" spans="1:22" ht="15.75">
      <c r="A142" s="62"/>
      <c r="B142" s="65"/>
      <c r="C142" s="11" t="s">
        <v>38</v>
      </c>
      <c r="D142" s="75">
        <f>ROUND($V$1*'Evaluare Huedin'!D142,2)</f>
        <v>0.26</v>
      </c>
      <c r="E142" s="75">
        <f>ROUND($V$1*'Evaluare Huedin'!E142,1)</f>
        <v>0</v>
      </c>
      <c r="F142" s="75">
        <f>ROUND($V$1*'Evaluare Huedin'!F142,2)</f>
        <v>0.23</v>
      </c>
      <c r="G142" s="75">
        <f>ROUND($V$1*'Evaluare Huedin'!G142,1)</f>
        <v>0</v>
      </c>
      <c r="H142" s="75">
        <f>ROUND($V$1*'Evaluare Huedin'!H142,2)</f>
        <v>0.26</v>
      </c>
      <c r="I142" s="75">
        <f>ROUND($V$1*'Evaluare Huedin'!I142,1)</f>
        <v>0</v>
      </c>
      <c r="J142" s="75">
        <f>ROUND($V$1*'Evaluare Huedin'!J142,2)</f>
        <v>0.26</v>
      </c>
      <c r="K142" s="75">
        <f>ROUND($V$1*'Evaluare Huedin'!K142,1)</f>
        <v>0</v>
      </c>
      <c r="T142" s="1"/>
      <c r="U142" s="6"/>
      <c r="V142" s="1"/>
    </row>
    <row r="143" spans="1:22" ht="15.75">
      <c r="A143" s="62"/>
      <c r="B143" s="65"/>
      <c r="C143" s="11" t="s">
        <v>39</v>
      </c>
      <c r="D143" s="75">
        <f>ROUND($V$1*'Evaluare Huedin'!D143,2)</f>
        <v>0.26</v>
      </c>
      <c r="E143" s="75">
        <f>ROUND($V$1*'Evaluare Huedin'!E143,1)</f>
        <v>0</v>
      </c>
      <c r="F143" s="75">
        <f>ROUND($V$1*'Evaluare Huedin'!F143,2)</f>
        <v>0.23</v>
      </c>
      <c r="G143" s="75">
        <f>ROUND($V$1*'Evaluare Huedin'!G143,1)</f>
        <v>0</v>
      </c>
      <c r="H143" s="75">
        <f>ROUND($V$1*'Evaluare Huedin'!H143,2)</f>
        <v>0.26</v>
      </c>
      <c r="I143" s="75">
        <f>ROUND($V$1*'Evaluare Huedin'!I143,1)</f>
        <v>0</v>
      </c>
      <c r="J143" s="75">
        <f>ROUND($V$1*'Evaluare Huedin'!J143,2)</f>
        <v>0.26</v>
      </c>
      <c r="K143" s="75">
        <f>ROUND($V$1*'Evaluare Huedin'!K143,1)</f>
        <v>0</v>
      </c>
      <c r="T143" s="1"/>
      <c r="U143" s="6"/>
      <c r="V143" s="1"/>
    </row>
    <row r="144" spans="1:22" ht="15.75">
      <c r="A144" s="62"/>
      <c r="B144" s="65"/>
      <c r="C144" s="11" t="s">
        <v>40</v>
      </c>
      <c r="D144" s="75">
        <f>ROUND($V$1*'Evaluare Huedin'!D144,2)</f>
        <v>0.33</v>
      </c>
      <c r="E144" s="75">
        <f>ROUND($V$1*'Evaluare Huedin'!E144,1)</f>
        <v>0</v>
      </c>
      <c r="F144" s="75">
        <f>ROUND($V$1*'Evaluare Huedin'!F144,2)</f>
        <v>0.33</v>
      </c>
      <c r="G144" s="75">
        <f>ROUND($V$1*'Evaluare Huedin'!G144,1)</f>
        <v>0</v>
      </c>
      <c r="H144" s="75">
        <f>ROUND($V$1*'Evaluare Huedin'!H144,2)</f>
        <v>0.33</v>
      </c>
      <c r="I144" s="75">
        <f>ROUND($V$1*'Evaluare Huedin'!I144,1)</f>
        <v>0</v>
      </c>
      <c r="J144" s="75">
        <f>ROUND($V$1*'Evaluare Huedin'!J144,2)</f>
        <v>0.33</v>
      </c>
      <c r="K144" s="75">
        <f>ROUND($V$1*'Evaluare Huedin'!K144,1)</f>
        <v>0</v>
      </c>
      <c r="T144" s="1"/>
      <c r="U144" s="6"/>
      <c r="V144" s="1"/>
    </row>
    <row r="145" spans="1:22" ht="15.75">
      <c r="A145" s="62"/>
      <c r="B145" s="65"/>
      <c r="C145" s="11" t="s">
        <v>41</v>
      </c>
      <c r="D145" s="75">
        <f>ROUND($V$1*'Evaluare Huedin'!D145,2)</f>
        <v>0.33</v>
      </c>
      <c r="E145" s="75">
        <f>ROUND($V$1*'Evaluare Huedin'!E145,1)</f>
        <v>0</v>
      </c>
      <c r="F145" s="75">
        <f>ROUND($V$1*'Evaluare Huedin'!F145,2)</f>
        <v>0.33</v>
      </c>
      <c r="G145" s="75">
        <f>ROUND($V$1*'Evaluare Huedin'!G145,1)</f>
        <v>0</v>
      </c>
      <c r="H145" s="75">
        <f>ROUND($V$1*'Evaluare Huedin'!H145,2)</f>
        <v>0.33</v>
      </c>
      <c r="I145" s="75">
        <f>ROUND($V$1*'Evaluare Huedin'!I145,1)</f>
        <v>0</v>
      </c>
      <c r="J145" s="75">
        <f>ROUND($V$1*'Evaluare Huedin'!J145,2)</f>
        <v>0.33</v>
      </c>
      <c r="K145" s="75">
        <f>ROUND($V$1*'Evaluare Huedin'!K145,1)</f>
        <v>0</v>
      </c>
      <c r="T145" s="1"/>
      <c r="U145" s="6"/>
      <c r="V145" s="1"/>
    </row>
    <row r="146" spans="1:22" ht="15.75">
      <c r="A146" s="63"/>
      <c r="B146" s="66"/>
      <c r="C146" s="11" t="s">
        <v>42</v>
      </c>
      <c r="D146" s="75">
        <f>ROUND($V$1*'Evaluare Huedin'!D146,2)</f>
        <v>0.26</v>
      </c>
      <c r="E146" s="75">
        <f>ROUND($V$1*'Evaluare Huedin'!E146,1)</f>
        <v>0</v>
      </c>
      <c r="F146" s="75">
        <f>ROUND($V$1*'Evaluare Huedin'!F146,2)</f>
        <v>0.23</v>
      </c>
      <c r="G146" s="75">
        <f>ROUND($V$1*'Evaluare Huedin'!G146,1)</f>
        <v>0</v>
      </c>
      <c r="H146" s="75">
        <f>ROUND($V$1*'Evaluare Huedin'!H146,2)</f>
        <v>0.26</v>
      </c>
      <c r="I146" s="75">
        <f>ROUND($V$1*'Evaluare Huedin'!I146,1)</f>
        <v>0</v>
      </c>
      <c r="J146" s="75">
        <f>ROUND($V$1*'Evaluare Huedin'!J146,2)</f>
        <v>0.26</v>
      </c>
      <c r="K146" s="75">
        <f>ROUND($V$1*'Evaluare Huedin'!K146,1)</f>
        <v>0</v>
      </c>
      <c r="T146" s="1"/>
      <c r="U146" s="6"/>
      <c r="V146" s="1"/>
    </row>
    <row r="147" spans="1:22" ht="15.75">
      <c r="A147" s="61">
        <v>4</v>
      </c>
      <c r="B147" s="64" t="s">
        <v>43</v>
      </c>
      <c r="C147" s="11" t="s">
        <v>43</v>
      </c>
      <c r="D147" s="75">
        <f>ROUND($V$1*'Evaluare Huedin'!D147,2)</f>
        <v>0.66</v>
      </c>
      <c r="E147" s="75">
        <f>ROUND($V$1*'Evaluare Huedin'!E147,1)</f>
        <v>0</v>
      </c>
      <c r="F147" s="75">
        <f>ROUND($V$1*'Evaluare Huedin'!F147,2)</f>
        <v>0.66</v>
      </c>
      <c r="G147" s="75">
        <f>ROUND($V$1*'Evaluare Huedin'!G147,1)</f>
        <v>0</v>
      </c>
      <c r="H147" s="75">
        <f>ROUND($V$1*'Evaluare Huedin'!H147,2)</f>
        <v>0.66</v>
      </c>
      <c r="I147" s="75">
        <f>ROUND($V$1*'Evaluare Huedin'!I147,1)</f>
        <v>0</v>
      </c>
      <c r="J147" s="75">
        <f>ROUND($V$1*'Evaluare Huedin'!J147,2)</f>
        <v>0.66</v>
      </c>
      <c r="K147" s="75">
        <f>ROUND($V$1*'Evaluare Huedin'!K147,1)</f>
        <v>0</v>
      </c>
      <c r="T147" s="1"/>
      <c r="U147" s="6"/>
      <c r="V147" s="1"/>
    </row>
    <row r="148" spans="1:22" ht="15.75">
      <c r="A148" s="62"/>
      <c r="B148" s="65"/>
      <c r="C148" s="11" t="s">
        <v>44</v>
      </c>
      <c r="D148" s="75">
        <f>ROUND($V$1*'Evaluare Huedin'!D148,2)</f>
        <v>0.33</v>
      </c>
      <c r="E148" s="75">
        <f>ROUND($V$1*'Evaluare Huedin'!E148,1)</f>
        <v>0</v>
      </c>
      <c r="F148" s="75">
        <f>ROUND($V$1*'Evaluare Huedin'!F148,2)</f>
        <v>0.33</v>
      </c>
      <c r="G148" s="75">
        <f>ROUND($V$1*'Evaluare Huedin'!G148,1)</f>
        <v>0</v>
      </c>
      <c r="H148" s="75">
        <f>ROUND($V$1*'Evaluare Huedin'!H148,2)</f>
        <v>0.33</v>
      </c>
      <c r="I148" s="75">
        <f>ROUND($V$1*'Evaluare Huedin'!I148,1)</f>
        <v>0</v>
      </c>
      <c r="J148" s="75">
        <f>ROUND($V$1*'Evaluare Huedin'!J148,2)</f>
        <v>0.33</v>
      </c>
      <c r="K148" s="75">
        <f>ROUND($V$1*'Evaluare Huedin'!K148,1)</f>
        <v>0</v>
      </c>
      <c r="T148" s="1"/>
      <c r="U148" s="6"/>
      <c r="V148" s="1"/>
    </row>
    <row r="149" spans="1:22" ht="15.75">
      <c r="A149" s="62"/>
      <c r="B149" s="65"/>
      <c r="C149" s="11" t="s">
        <v>30</v>
      </c>
      <c r="D149" s="75">
        <f>ROUND($V$1*'Evaluare Huedin'!D149,2)</f>
        <v>0.33</v>
      </c>
      <c r="E149" s="75">
        <f>ROUND($V$1*'Evaluare Huedin'!E149,1)</f>
        <v>0</v>
      </c>
      <c r="F149" s="75">
        <f>ROUND($V$1*'Evaluare Huedin'!F149,2)</f>
        <v>0.33</v>
      </c>
      <c r="G149" s="75">
        <f>ROUND($V$1*'Evaluare Huedin'!G149,1)</f>
        <v>0</v>
      </c>
      <c r="H149" s="75">
        <f>ROUND($V$1*'Evaluare Huedin'!H149,2)</f>
        <v>0.33</v>
      </c>
      <c r="I149" s="75">
        <f>ROUND($V$1*'Evaluare Huedin'!I149,1)</f>
        <v>0</v>
      </c>
      <c r="J149" s="75">
        <f>ROUND($V$1*'Evaluare Huedin'!J149,2)</f>
        <v>0.33</v>
      </c>
      <c r="K149" s="75">
        <f>ROUND($V$1*'Evaluare Huedin'!K149,1)</f>
        <v>0</v>
      </c>
      <c r="T149" s="1"/>
      <c r="U149" s="6"/>
      <c r="V149" s="1"/>
    </row>
    <row r="150" spans="1:22" ht="15.75">
      <c r="A150" s="62"/>
      <c r="B150" s="65"/>
      <c r="C150" s="11" t="s">
        <v>45</v>
      </c>
      <c r="D150" s="75">
        <f>ROUND($V$1*'Evaluare Huedin'!D150,2)</f>
        <v>0.66</v>
      </c>
      <c r="E150" s="75">
        <f>ROUND($V$1*'Evaluare Huedin'!E150,1)</f>
        <v>0</v>
      </c>
      <c r="F150" s="75">
        <f>ROUND($V$1*'Evaluare Huedin'!F150,2)</f>
        <v>0.66</v>
      </c>
      <c r="G150" s="75">
        <f>ROUND($V$1*'Evaluare Huedin'!G150,1)</f>
        <v>0</v>
      </c>
      <c r="H150" s="75">
        <f>ROUND($V$1*'Evaluare Huedin'!H150,2)</f>
        <v>0.66</v>
      </c>
      <c r="I150" s="75">
        <f>ROUND($V$1*'Evaluare Huedin'!I150,1)</f>
        <v>0</v>
      </c>
      <c r="J150" s="75">
        <f>ROUND($V$1*'Evaluare Huedin'!J150,2)</f>
        <v>0.66</v>
      </c>
      <c r="K150" s="75">
        <f>ROUND($V$1*'Evaluare Huedin'!K150,1)</f>
        <v>0</v>
      </c>
      <c r="T150" s="1"/>
      <c r="U150" s="6"/>
      <c r="V150" s="1"/>
    </row>
    <row r="151" spans="1:22" ht="15.75">
      <c r="A151" s="62"/>
      <c r="B151" s="65"/>
      <c r="C151" s="11" t="s">
        <v>46</v>
      </c>
      <c r="D151" s="75">
        <f>ROUND($V$1*'Evaluare Huedin'!D151,2)</f>
        <v>0.33</v>
      </c>
      <c r="E151" s="75">
        <f>ROUND($V$1*'Evaluare Huedin'!E151,1)</f>
        <v>0</v>
      </c>
      <c r="F151" s="75">
        <f>ROUND($V$1*'Evaluare Huedin'!F151,2)</f>
        <v>0.33</v>
      </c>
      <c r="G151" s="75">
        <f>ROUND($V$1*'Evaluare Huedin'!G151,1)</f>
        <v>0</v>
      </c>
      <c r="H151" s="75">
        <f>ROUND($V$1*'Evaluare Huedin'!H151,2)</f>
        <v>0.33</v>
      </c>
      <c r="I151" s="75">
        <f>ROUND($V$1*'Evaluare Huedin'!I151,1)</f>
        <v>0</v>
      </c>
      <c r="J151" s="75">
        <f>ROUND($V$1*'Evaluare Huedin'!J151,2)</f>
        <v>0.33</v>
      </c>
      <c r="K151" s="75">
        <f>ROUND($V$1*'Evaluare Huedin'!K151,1)</f>
        <v>0</v>
      </c>
      <c r="T151" s="1"/>
      <c r="U151" s="6"/>
      <c r="V151" s="1"/>
    </row>
    <row r="152" spans="1:22" ht="15.75">
      <c r="A152" s="62"/>
      <c r="B152" s="65"/>
      <c r="C152" s="11" t="s">
        <v>47</v>
      </c>
      <c r="D152" s="75">
        <f>ROUND($V$1*'Evaluare Huedin'!D152,2)</f>
        <v>0.33</v>
      </c>
      <c r="E152" s="75">
        <f>ROUND($V$1*'Evaluare Huedin'!E152,1)</f>
        <v>0</v>
      </c>
      <c r="F152" s="75">
        <f>ROUND($V$1*'Evaluare Huedin'!F152,2)</f>
        <v>0.33</v>
      </c>
      <c r="G152" s="75">
        <f>ROUND($V$1*'Evaluare Huedin'!G152,1)</f>
        <v>0</v>
      </c>
      <c r="H152" s="75">
        <f>ROUND($V$1*'Evaluare Huedin'!H152,2)</f>
        <v>0.33</v>
      </c>
      <c r="I152" s="75">
        <f>ROUND($V$1*'Evaluare Huedin'!I152,1)</f>
        <v>0</v>
      </c>
      <c r="J152" s="75">
        <f>ROUND($V$1*'Evaluare Huedin'!J152,2)</f>
        <v>0.33</v>
      </c>
      <c r="K152" s="75">
        <f>ROUND($V$1*'Evaluare Huedin'!K152,1)</f>
        <v>0</v>
      </c>
      <c r="T152" s="1"/>
      <c r="U152" s="6"/>
      <c r="V152" s="1"/>
    </row>
    <row r="153" spans="1:22" ht="15.75">
      <c r="A153" s="62"/>
      <c r="B153" s="65"/>
      <c r="C153" s="11" t="s">
        <v>48</v>
      </c>
      <c r="D153" s="75">
        <f>ROUND($V$1*'Evaluare Huedin'!D153,2)</f>
        <v>0.66</v>
      </c>
      <c r="E153" s="75">
        <f>ROUND($V$1*'Evaluare Huedin'!E153,1)</f>
        <v>0</v>
      </c>
      <c r="F153" s="75">
        <f>ROUND($V$1*'Evaluare Huedin'!F153,2)</f>
        <v>0.66</v>
      </c>
      <c r="G153" s="75">
        <f>ROUND($V$1*'Evaluare Huedin'!G153,1)</f>
        <v>0</v>
      </c>
      <c r="H153" s="75">
        <f>ROUND($V$1*'Evaluare Huedin'!H153,2)</f>
        <v>0.66</v>
      </c>
      <c r="I153" s="75">
        <f>ROUND($V$1*'Evaluare Huedin'!I153,1)</f>
        <v>0</v>
      </c>
      <c r="J153" s="75">
        <f>ROUND($V$1*'Evaluare Huedin'!J153,2)</f>
        <v>0.66</v>
      </c>
      <c r="K153" s="75">
        <f>ROUND($V$1*'Evaluare Huedin'!K153,1)</f>
        <v>0</v>
      </c>
      <c r="T153" s="1"/>
      <c r="U153" s="6"/>
      <c r="V153" s="1"/>
    </row>
    <row r="154" spans="1:22" ht="15.75">
      <c r="A154" s="62"/>
      <c r="B154" s="65"/>
      <c r="C154" s="11" t="s">
        <v>49</v>
      </c>
      <c r="D154" s="75">
        <f>ROUND($V$1*'Evaluare Huedin'!D154,2)</f>
        <v>0.33</v>
      </c>
      <c r="E154" s="75">
        <f>ROUND($V$1*'Evaluare Huedin'!E154,1)</f>
        <v>0</v>
      </c>
      <c r="F154" s="75">
        <f>ROUND($V$1*'Evaluare Huedin'!F154,2)</f>
        <v>0.33</v>
      </c>
      <c r="G154" s="75">
        <f>ROUND($V$1*'Evaluare Huedin'!G154,1)</f>
        <v>0</v>
      </c>
      <c r="H154" s="75">
        <f>ROUND($V$1*'Evaluare Huedin'!H154,2)</f>
        <v>0.33</v>
      </c>
      <c r="I154" s="75">
        <f>ROUND($V$1*'Evaluare Huedin'!I154,1)</f>
        <v>0</v>
      </c>
      <c r="J154" s="75">
        <f>ROUND($V$1*'Evaluare Huedin'!J154,2)</f>
        <v>0.33</v>
      </c>
      <c r="K154" s="75">
        <f>ROUND($V$1*'Evaluare Huedin'!K154,1)</f>
        <v>0</v>
      </c>
      <c r="T154" s="1"/>
      <c r="U154" s="6"/>
      <c r="V154" s="1"/>
    </row>
    <row r="155" spans="1:22" ht="15.75">
      <c r="A155" s="62"/>
      <c r="B155" s="65"/>
      <c r="C155" s="13" t="s">
        <v>50</v>
      </c>
      <c r="D155" s="75">
        <f>ROUND($V$1*'Evaluare Huedin'!D155,2)</f>
        <v>0.33</v>
      </c>
      <c r="E155" s="75">
        <f>ROUND($V$1*'Evaluare Huedin'!E155,1)</f>
        <v>0</v>
      </c>
      <c r="F155" s="75">
        <f>ROUND($V$1*'Evaluare Huedin'!F155,2)</f>
        <v>0.33</v>
      </c>
      <c r="G155" s="75">
        <f>ROUND($V$1*'Evaluare Huedin'!G155,1)</f>
        <v>0</v>
      </c>
      <c r="H155" s="75">
        <f>ROUND($V$1*'Evaluare Huedin'!H155,2)</f>
        <v>0.33</v>
      </c>
      <c r="I155" s="75">
        <f>ROUND($V$1*'Evaluare Huedin'!I155,1)</f>
        <v>0</v>
      </c>
      <c r="J155" s="75">
        <f>ROUND($V$1*'Evaluare Huedin'!J155,2)</f>
        <v>0.33</v>
      </c>
      <c r="K155" s="75">
        <f>ROUND($V$1*'Evaluare Huedin'!K155,1)</f>
        <v>0</v>
      </c>
      <c r="T155" s="1"/>
      <c r="U155" s="6"/>
      <c r="V155" s="1"/>
    </row>
    <row r="156" spans="1:22" ht="15.75">
      <c r="A156" s="61">
        <v>5</v>
      </c>
      <c r="B156" s="64" t="s">
        <v>51</v>
      </c>
      <c r="C156" s="11" t="s">
        <v>51</v>
      </c>
      <c r="D156" s="75">
        <f>ROUND($V$1*'Evaluare Huedin'!D156,2)</f>
        <v>0.33</v>
      </c>
      <c r="E156" s="75">
        <f>ROUND($V$1*'Evaluare Huedin'!E156,1)</f>
        <v>0</v>
      </c>
      <c r="F156" s="75">
        <f>ROUND($V$1*'Evaluare Huedin'!F156,2)</f>
        <v>0.33</v>
      </c>
      <c r="G156" s="75">
        <f>ROUND($V$1*'Evaluare Huedin'!G156,1)</f>
        <v>0</v>
      </c>
      <c r="H156" s="75">
        <f>ROUND($V$1*'Evaluare Huedin'!H156,2)</f>
        <v>0.33</v>
      </c>
      <c r="I156" s="75">
        <f>ROUND($V$1*'Evaluare Huedin'!I156,1)</f>
        <v>0</v>
      </c>
      <c r="J156" s="75">
        <f>ROUND($V$1*'Evaluare Huedin'!J156,2)</f>
        <v>0.33</v>
      </c>
      <c r="K156" s="75">
        <f>ROUND($V$1*'Evaluare Huedin'!K156,1)</f>
        <v>0</v>
      </c>
      <c r="T156" s="1"/>
      <c r="U156" s="6"/>
      <c r="V156" s="1"/>
    </row>
    <row r="157" spans="1:22" ht="15.75">
      <c r="A157" s="62"/>
      <c r="B157" s="65"/>
      <c r="C157" s="11" t="s">
        <v>52</v>
      </c>
      <c r="D157" s="75">
        <f>ROUND($V$1*'Evaluare Huedin'!D157,2)</f>
        <v>0.33</v>
      </c>
      <c r="E157" s="75">
        <f>ROUND($V$1*'Evaluare Huedin'!E157,1)</f>
        <v>0</v>
      </c>
      <c r="F157" s="75">
        <f>ROUND($V$1*'Evaluare Huedin'!F157,2)</f>
        <v>0.33</v>
      </c>
      <c r="G157" s="75">
        <f>ROUND($V$1*'Evaluare Huedin'!G157,1)</f>
        <v>0</v>
      </c>
      <c r="H157" s="75">
        <f>ROUND($V$1*'Evaluare Huedin'!H157,2)</f>
        <v>0.33</v>
      </c>
      <c r="I157" s="75">
        <f>ROUND($V$1*'Evaluare Huedin'!I157,1)</f>
        <v>0</v>
      </c>
      <c r="J157" s="75">
        <f>ROUND($V$1*'Evaluare Huedin'!J157,2)</f>
        <v>0.33</v>
      </c>
      <c r="K157" s="75">
        <f>ROUND($V$1*'Evaluare Huedin'!K157,1)</f>
        <v>0</v>
      </c>
      <c r="T157" s="1"/>
      <c r="U157" s="6"/>
      <c r="V157" s="1"/>
    </row>
    <row r="158" spans="1:22" ht="15.75">
      <c r="A158" s="62"/>
      <c r="B158" s="65"/>
      <c r="C158" s="11" t="s">
        <v>53</v>
      </c>
      <c r="D158" s="75">
        <f>ROUND($V$1*'Evaluare Huedin'!D158,2)</f>
        <v>0.33</v>
      </c>
      <c r="E158" s="75">
        <f>ROUND($V$1*'Evaluare Huedin'!E158,1)</f>
        <v>0</v>
      </c>
      <c r="F158" s="75">
        <f>ROUND($V$1*'Evaluare Huedin'!F158,2)</f>
        <v>0.33</v>
      </c>
      <c r="G158" s="75">
        <f>ROUND($V$1*'Evaluare Huedin'!G158,1)</f>
        <v>0</v>
      </c>
      <c r="H158" s="75">
        <f>ROUND($V$1*'Evaluare Huedin'!H158,2)</f>
        <v>0.33</v>
      </c>
      <c r="I158" s="75">
        <f>ROUND($V$1*'Evaluare Huedin'!I158,1)</f>
        <v>0</v>
      </c>
      <c r="J158" s="75">
        <f>ROUND($V$1*'Evaluare Huedin'!J158,2)</f>
        <v>0.33</v>
      </c>
      <c r="K158" s="75">
        <f>ROUND($V$1*'Evaluare Huedin'!K158,1)</f>
        <v>0</v>
      </c>
      <c r="T158" s="1"/>
      <c r="U158" s="6"/>
      <c r="V158" s="1"/>
    </row>
    <row r="159" spans="1:22" ht="15.75">
      <c r="A159" s="62"/>
      <c r="B159" s="65"/>
      <c r="C159" s="11" t="s">
        <v>54</v>
      </c>
      <c r="D159" s="75">
        <f>ROUND($V$1*'Evaluare Huedin'!D159,2)</f>
        <v>0.33</v>
      </c>
      <c r="E159" s="75">
        <f>ROUND($V$1*'Evaluare Huedin'!E159,1)</f>
        <v>0</v>
      </c>
      <c r="F159" s="75">
        <f>ROUND($V$1*'Evaluare Huedin'!F159,2)</f>
        <v>0.33</v>
      </c>
      <c r="G159" s="75">
        <f>ROUND($V$1*'Evaluare Huedin'!G159,1)</f>
        <v>0</v>
      </c>
      <c r="H159" s="75">
        <f>ROUND($V$1*'Evaluare Huedin'!H159,2)</f>
        <v>0.33</v>
      </c>
      <c r="I159" s="75">
        <f>ROUND($V$1*'Evaluare Huedin'!I159,1)</f>
        <v>0</v>
      </c>
      <c r="J159" s="75">
        <f>ROUND($V$1*'Evaluare Huedin'!J159,2)</f>
        <v>0.33</v>
      </c>
      <c r="K159" s="75">
        <f>ROUND($V$1*'Evaluare Huedin'!K159,1)</f>
        <v>0</v>
      </c>
      <c r="T159" s="1"/>
      <c r="U159" s="6"/>
      <c r="V159" s="1"/>
    </row>
    <row r="160" spans="1:22" ht="15.75">
      <c r="A160" s="63"/>
      <c r="B160" s="66"/>
      <c r="C160" s="11" t="s">
        <v>55</v>
      </c>
      <c r="D160" s="75">
        <f>ROUND($V$1*'Evaluare Huedin'!D160,2)</f>
        <v>0.33</v>
      </c>
      <c r="E160" s="75">
        <f>ROUND($V$1*'Evaluare Huedin'!E160,1)</f>
        <v>0</v>
      </c>
      <c r="F160" s="75">
        <f>ROUND($V$1*'Evaluare Huedin'!F160,2)</f>
        <v>0.33</v>
      </c>
      <c r="G160" s="75">
        <f>ROUND($V$1*'Evaluare Huedin'!G160,1)</f>
        <v>0</v>
      </c>
      <c r="H160" s="75">
        <f>ROUND($V$1*'Evaluare Huedin'!H160,2)</f>
        <v>0.33</v>
      </c>
      <c r="I160" s="75">
        <f>ROUND($V$1*'Evaluare Huedin'!I160,1)</f>
        <v>0</v>
      </c>
      <c r="J160" s="75">
        <f>ROUND($V$1*'Evaluare Huedin'!J160,2)</f>
        <v>0.33</v>
      </c>
      <c r="K160" s="75">
        <f>ROUND($V$1*'Evaluare Huedin'!K160,1)</f>
        <v>0</v>
      </c>
      <c r="T160" s="1"/>
      <c r="U160" s="6"/>
      <c r="V160" s="1"/>
    </row>
    <row r="161" spans="1:22" ht="15.75">
      <c r="A161" s="61">
        <v>6</v>
      </c>
      <c r="B161" s="64" t="s">
        <v>56</v>
      </c>
      <c r="C161" s="11" t="s">
        <v>56</v>
      </c>
      <c r="D161" s="75">
        <f>ROUND($V$1*'Evaluare Huedin'!D161,2)</f>
        <v>0.26</v>
      </c>
      <c r="E161" s="75">
        <f>ROUND($V$1*'Evaluare Huedin'!E161,1)</f>
        <v>0</v>
      </c>
      <c r="F161" s="75">
        <f>ROUND($V$1*'Evaluare Huedin'!F161,2)</f>
        <v>0.26</v>
      </c>
      <c r="G161" s="75">
        <f>ROUND($V$1*'Evaluare Huedin'!G161,1)</f>
        <v>0</v>
      </c>
      <c r="H161" s="75">
        <f>ROUND($V$1*'Evaluare Huedin'!H161,2)</f>
        <v>0.26</v>
      </c>
      <c r="I161" s="75">
        <f>ROUND($V$1*'Evaluare Huedin'!I161,1)</f>
        <v>0</v>
      </c>
      <c r="J161" s="75">
        <f>ROUND($V$1*'Evaluare Huedin'!J161,2)</f>
        <v>0.26</v>
      </c>
      <c r="K161" s="75">
        <f>ROUND($V$1*'Evaluare Huedin'!K161,1)</f>
        <v>0</v>
      </c>
      <c r="T161" s="1"/>
      <c r="U161" s="6"/>
      <c r="V161" s="1"/>
    </row>
    <row r="162" spans="1:22" ht="15.75">
      <c r="A162" s="62"/>
      <c r="B162" s="65"/>
      <c r="C162" s="11" t="s">
        <v>57</v>
      </c>
      <c r="D162" s="75">
        <f>ROUND($V$1*'Evaluare Huedin'!D162,2)</f>
        <v>0.26</v>
      </c>
      <c r="E162" s="75">
        <f>ROUND($V$1*'Evaluare Huedin'!E162,1)</f>
        <v>0</v>
      </c>
      <c r="F162" s="75">
        <f>ROUND($V$1*'Evaluare Huedin'!F162,2)</f>
        <v>0.26</v>
      </c>
      <c r="G162" s="75">
        <f>ROUND($V$1*'Evaluare Huedin'!G162,1)</f>
        <v>0</v>
      </c>
      <c r="H162" s="75">
        <f>ROUND($V$1*'Evaluare Huedin'!H162,2)</f>
        <v>0.26</v>
      </c>
      <c r="I162" s="75">
        <f>ROUND($V$1*'Evaluare Huedin'!I162,1)</f>
        <v>0</v>
      </c>
      <c r="J162" s="75">
        <f>ROUND($V$1*'Evaluare Huedin'!J162,2)</f>
        <v>0.26</v>
      </c>
      <c r="K162" s="75">
        <f>ROUND($V$1*'Evaluare Huedin'!K162,1)</f>
        <v>0</v>
      </c>
      <c r="T162" s="1"/>
      <c r="U162" s="6"/>
      <c r="V162" s="1"/>
    </row>
    <row r="163" spans="1:22" ht="15.75">
      <c r="A163" s="62"/>
      <c r="B163" s="65"/>
      <c r="C163" s="11" t="s">
        <v>58</v>
      </c>
      <c r="D163" s="75">
        <f>ROUND($V$1*'Evaluare Huedin'!D163,2)</f>
        <v>0.26</v>
      </c>
      <c r="E163" s="75">
        <f>ROUND($V$1*'Evaluare Huedin'!E163,1)</f>
        <v>0</v>
      </c>
      <c r="F163" s="75">
        <f>ROUND($V$1*'Evaluare Huedin'!F163,2)</f>
        <v>0.26</v>
      </c>
      <c r="G163" s="75">
        <f>ROUND($V$1*'Evaluare Huedin'!G163,1)</f>
        <v>0</v>
      </c>
      <c r="H163" s="75">
        <f>ROUND($V$1*'Evaluare Huedin'!H163,2)</f>
        <v>0.26</v>
      </c>
      <c r="I163" s="75">
        <f>ROUND($V$1*'Evaluare Huedin'!I163,1)</f>
        <v>0</v>
      </c>
      <c r="J163" s="75">
        <f>ROUND($V$1*'Evaluare Huedin'!J163,2)</f>
        <v>0.26</v>
      </c>
      <c r="K163" s="75">
        <f>ROUND($V$1*'Evaluare Huedin'!K163,1)</f>
        <v>0</v>
      </c>
      <c r="T163" s="1"/>
      <c r="U163" s="6"/>
      <c r="V163" s="1"/>
    </row>
    <row r="164" spans="1:22" ht="15.75">
      <c r="A164" s="62"/>
      <c r="B164" s="65"/>
      <c r="C164" s="11" t="s">
        <v>59</v>
      </c>
      <c r="D164" s="75">
        <f>ROUND($V$1*'Evaluare Huedin'!D164,2)</f>
        <v>0.33</v>
      </c>
      <c r="E164" s="75">
        <f>ROUND($V$1*'Evaluare Huedin'!E164,1)</f>
        <v>0</v>
      </c>
      <c r="F164" s="75">
        <f>ROUND($V$1*'Evaluare Huedin'!F164,2)</f>
        <v>0.26</v>
      </c>
      <c r="G164" s="75">
        <f>ROUND($V$1*'Evaluare Huedin'!G164,1)</f>
        <v>0</v>
      </c>
      <c r="H164" s="75">
        <f>ROUND($V$1*'Evaluare Huedin'!H164,2)</f>
        <v>0.33</v>
      </c>
      <c r="I164" s="75">
        <f>ROUND($V$1*'Evaluare Huedin'!I164,1)</f>
        <v>0</v>
      </c>
      <c r="J164" s="75">
        <f>ROUND($V$1*'Evaluare Huedin'!J164,2)</f>
        <v>0.33</v>
      </c>
      <c r="K164" s="75">
        <f>ROUND($V$1*'Evaluare Huedin'!K164,1)</f>
        <v>0</v>
      </c>
      <c r="T164" s="1"/>
      <c r="U164" s="6"/>
      <c r="V164" s="1"/>
    </row>
    <row r="165" spans="1:22" ht="15.75">
      <c r="A165" s="63"/>
      <c r="B165" s="66"/>
      <c r="C165" s="11" t="s">
        <v>60</v>
      </c>
      <c r="D165" s="75">
        <f>ROUND($V$1*'Evaluare Huedin'!D165,2)</f>
        <v>0.33</v>
      </c>
      <c r="E165" s="75">
        <f>ROUND($V$1*'Evaluare Huedin'!E165,1)</f>
        <v>0</v>
      </c>
      <c r="F165" s="75">
        <f>ROUND($V$1*'Evaluare Huedin'!F165,2)</f>
        <v>0.26</v>
      </c>
      <c r="G165" s="75">
        <f>ROUND($V$1*'Evaluare Huedin'!G165,1)</f>
        <v>0</v>
      </c>
      <c r="H165" s="75">
        <f>ROUND($V$1*'Evaluare Huedin'!H165,2)</f>
        <v>0.33</v>
      </c>
      <c r="I165" s="75">
        <f>ROUND($V$1*'Evaluare Huedin'!I165,1)</f>
        <v>0</v>
      </c>
      <c r="J165" s="75">
        <f>ROUND($V$1*'Evaluare Huedin'!J165,2)</f>
        <v>0.33</v>
      </c>
      <c r="K165" s="75">
        <f>ROUND($V$1*'Evaluare Huedin'!K165,1)</f>
        <v>0</v>
      </c>
      <c r="T165" s="1"/>
      <c r="U165" s="6"/>
      <c r="V165" s="1"/>
    </row>
    <row r="166" spans="1:22" ht="15.75">
      <c r="A166" s="61">
        <v>7</v>
      </c>
      <c r="B166" s="64" t="s">
        <v>61</v>
      </c>
      <c r="C166" s="14" t="s">
        <v>61</v>
      </c>
      <c r="D166" s="75">
        <f>ROUND($V$1*'Evaluare Huedin'!D166,2)</f>
        <v>0.33</v>
      </c>
      <c r="E166" s="75">
        <f>ROUND($V$1*'Evaluare Huedin'!E166,1)</f>
        <v>0</v>
      </c>
      <c r="F166" s="75">
        <f>ROUND($V$1*'Evaluare Huedin'!F166,2)</f>
        <v>0.26</v>
      </c>
      <c r="G166" s="75">
        <f>ROUND($V$1*'Evaluare Huedin'!G166,1)</f>
        <v>0</v>
      </c>
      <c r="H166" s="75">
        <f>ROUND($V$1*'Evaluare Huedin'!H166,2)</f>
        <v>0.33</v>
      </c>
      <c r="I166" s="75">
        <f>ROUND($V$1*'Evaluare Huedin'!I166,1)</f>
        <v>0</v>
      </c>
      <c r="J166" s="75">
        <f>ROUND($V$1*'Evaluare Huedin'!J166,2)</f>
        <v>0.33</v>
      </c>
      <c r="K166" s="75">
        <f>ROUND($V$1*'Evaluare Huedin'!K166,1)</f>
        <v>0</v>
      </c>
      <c r="T166" s="1"/>
      <c r="U166" s="6"/>
      <c r="V166" s="1"/>
    </row>
    <row r="167" spans="1:22" ht="15.75">
      <c r="A167" s="62"/>
      <c r="B167" s="65"/>
      <c r="C167" s="11" t="s">
        <v>62</v>
      </c>
      <c r="D167" s="75">
        <f>ROUND($V$1*'Evaluare Huedin'!D167,2)</f>
        <v>0.33</v>
      </c>
      <c r="E167" s="75">
        <f>ROUND($V$1*'Evaluare Huedin'!E167,1)</f>
        <v>0</v>
      </c>
      <c r="F167" s="75">
        <f>ROUND($V$1*'Evaluare Huedin'!F167,2)</f>
        <v>0.26</v>
      </c>
      <c r="G167" s="75">
        <f>ROUND($V$1*'Evaluare Huedin'!G167,1)</f>
        <v>0</v>
      </c>
      <c r="H167" s="75">
        <f>ROUND($V$1*'Evaluare Huedin'!H167,2)</f>
        <v>0.33</v>
      </c>
      <c r="I167" s="75">
        <f>ROUND($V$1*'Evaluare Huedin'!I167,1)</f>
        <v>0</v>
      </c>
      <c r="J167" s="75">
        <f>ROUND($V$1*'Evaluare Huedin'!J167,2)</f>
        <v>0.33</v>
      </c>
      <c r="K167" s="75">
        <f>ROUND($V$1*'Evaluare Huedin'!K167,1)</f>
        <v>0</v>
      </c>
      <c r="T167" s="1"/>
      <c r="U167" s="6"/>
      <c r="V167" s="1"/>
    </row>
    <row r="168" spans="1:22" ht="15.75">
      <c r="A168" s="62"/>
      <c r="B168" s="65"/>
      <c r="C168" s="11" t="s">
        <v>63</v>
      </c>
      <c r="D168" s="75">
        <f>ROUND($V$1*'Evaluare Huedin'!D168,2)</f>
        <v>0.26</v>
      </c>
      <c r="E168" s="75">
        <f>ROUND($V$1*'Evaluare Huedin'!E168,1)</f>
        <v>0</v>
      </c>
      <c r="F168" s="75">
        <f>ROUND($V$1*'Evaluare Huedin'!F168,2)</f>
        <v>0.23</v>
      </c>
      <c r="G168" s="75">
        <f>ROUND($V$1*'Evaluare Huedin'!G168,1)</f>
        <v>0</v>
      </c>
      <c r="H168" s="75">
        <f>ROUND($V$1*'Evaluare Huedin'!H168,2)</f>
        <v>0.26</v>
      </c>
      <c r="I168" s="75">
        <f>ROUND($V$1*'Evaluare Huedin'!I168,1)</f>
        <v>0</v>
      </c>
      <c r="J168" s="75">
        <f>ROUND($V$1*'Evaluare Huedin'!J168,2)</f>
        <v>0.26</v>
      </c>
      <c r="K168" s="75">
        <f>ROUND($V$1*'Evaluare Huedin'!K168,1)</f>
        <v>0</v>
      </c>
      <c r="T168" s="1"/>
      <c r="U168" s="6"/>
      <c r="V168" s="1"/>
    </row>
    <row r="169" spans="1:22" ht="15.75">
      <c r="A169" s="63"/>
      <c r="B169" s="66"/>
      <c r="C169" s="11" t="s">
        <v>64</v>
      </c>
      <c r="D169" s="75">
        <f>ROUND($V$1*'Evaluare Huedin'!D169,2)</f>
        <v>0.26</v>
      </c>
      <c r="E169" s="75">
        <f>ROUND($V$1*'Evaluare Huedin'!E169,1)</f>
        <v>0</v>
      </c>
      <c r="F169" s="75">
        <f>ROUND($V$1*'Evaluare Huedin'!F169,2)</f>
        <v>0.23</v>
      </c>
      <c r="G169" s="75">
        <f>ROUND($V$1*'Evaluare Huedin'!G169,1)</f>
        <v>0</v>
      </c>
      <c r="H169" s="75">
        <f>ROUND($V$1*'Evaluare Huedin'!H169,2)</f>
        <v>0.26</v>
      </c>
      <c r="I169" s="75">
        <f>ROUND($V$1*'Evaluare Huedin'!I169,1)</f>
        <v>0</v>
      </c>
      <c r="J169" s="75">
        <f>ROUND($V$1*'Evaluare Huedin'!J169,2)</f>
        <v>0.26</v>
      </c>
      <c r="K169" s="75">
        <f>ROUND($V$1*'Evaluare Huedin'!K169,1)</f>
        <v>0</v>
      </c>
      <c r="T169" s="1"/>
      <c r="U169" s="6"/>
      <c r="V169" s="1"/>
    </row>
    <row r="170" spans="1:22" ht="15.75">
      <c r="A170" s="61">
        <v>8</v>
      </c>
      <c r="B170" s="64" t="s">
        <v>65</v>
      </c>
      <c r="C170" s="14" t="s">
        <v>65</v>
      </c>
      <c r="D170" s="75">
        <f>ROUND($V$1*'Evaluare Huedin'!D170,2)</f>
        <v>0.13</v>
      </c>
      <c r="E170" s="75">
        <f>ROUND($V$1*'Evaluare Huedin'!E170,1)</f>
        <v>0</v>
      </c>
      <c r="F170" s="75">
        <f>ROUND($V$1*'Evaluare Huedin'!F170,2)</f>
        <v>0.1</v>
      </c>
      <c r="G170" s="75">
        <f>ROUND($V$1*'Evaluare Huedin'!G170,1)</f>
        <v>0</v>
      </c>
      <c r="H170" s="75">
        <f>ROUND($V$1*'Evaluare Huedin'!H170,2)</f>
        <v>0.13</v>
      </c>
      <c r="I170" s="75">
        <f>ROUND($V$1*'Evaluare Huedin'!I170,1)</f>
        <v>0</v>
      </c>
      <c r="J170" s="75">
        <f>ROUND($V$1*'Evaluare Huedin'!J170,2)</f>
        <v>0.13</v>
      </c>
      <c r="K170" s="75">
        <f>ROUND($V$1*'Evaluare Huedin'!K170,1)</f>
        <v>0</v>
      </c>
      <c r="T170" s="1"/>
      <c r="U170" s="6"/>
      <c r="V170" s="1"/>
    </row>
    <row r="171" spans="1:22" ht="15.75">
      <c r="A171" s="62"/>
      <c r="B171" s="65"/>
      <c r="C171" s="11" t="s">
        <v>66</v>
      </c>
      <c r="D171" s="75">
        <f>ROUND($V$1*'Evaluare Huedin'!D171,2)</f>
        <v>0.13</v>
      </c>
      <c r="E171" s="75">
        <f>ROUND($V$1*'Evaluare Huedin'!E171,1)</f>
        <v>0</v>
      </c>
      <c r="F171" s="75">
        <f>ROUND($V$1*'Evaluare Huedin'!F171,2)</f>
        <v>0.1</v>
      </c>
      <c r="G171" s="75">
        <f>ROUND($V$1*'Evaluare Huedin'!G171,1)</f>
        <v>0</v>
      </c>
      <c r="H171" s="75">
        <f>ROUND($V$1*'Evaluare Huedin'!H171,2)</f>
        <v>0.13</v>
      </c>
      <c r="I171" s="75">
        <f>ROUND($V$1*'Evaluare Huedin'!I171,1)</f>
        <v>0</v>
      </c>
      <c r="J171" s="75">
        <f>ROUND($V$1*'Evaluare Huedin'!J171,2)</f>
        <v>0.13</v>
      </c>
      <c r="K171" s="75">
        <f>ROUND($V$1*'Evaluare Huedin'!K171,1)</f>
        <v>0</v>
      </c>
      <c r="T171" s="1"/>
      <c r="U171" s="6"/>
      <c r="V171" s="1"/>
    </row>
    <row r="172" spans="1:22" ht="15.75">
      <c r="A172" s="62"/>
      <c r="B172" s="65"/>
      <c r="C172" s="11" t="s">
        <v>67</v>
      </c>
      <c r="D172" s="75">
        <f>ROUND($V$1*'Evaluare Huedin'!D172,2)</f>
        <v>0.13</v>
      </c>
      <c r="E172" s="75">
        <f>ROUND($V$1*'Evaluare Huedin'!E172,1)</f>
        <v>0</v>
      </c>
      <c r="F172" s="75">
        <f>ROUND($V$1*'Evaluare Huedin'!F172,2)</f>
        <v>0.1</v>
      </c>
      <c r="G172" s="75">
        <f>ROUND($V$1*'Evaluare Huedin'!G172,1)</f>
        <v>0</v>
      </c>
      <c r="H172" s="75">
        <f>ROUND($V$1*'Evaluare Huedin'!H172,2)</f>
        <v>0.13</v>
      </c>
      <c r="I172" s="75">
        <f>ROUND($V$1*'Evaluare Huedin'!I172,1)</f>
        <v>0</v>
      </c>
      <c r="J172" s="75">
        <f>ROUND($V$1*'Evaluare Huedin'!J172,2)</f>
        <v>0.13</v>
      </c>
      <c r="K172" s="75">
        <f>ROUND($V$1*'Evaluare Huedin'!K172,1)</f>
        <v>0</v>
      </c>
      <c r="T172" s="1"/>
      <c r="U172" s="6"/>
      <c r="V172" s="1"/>
    </row>
    <row r="173" spans="1:22" ht="15.75">
      <c r="A173" s="62"/>
      <c r="B173" s="65"/>
      <c r="C173" s="11" t="s">
        <v>68</v>
      </c>
      <c r="D173" s="75">
        <f>ROUND($V$1*'Evaluare Huedin'!D173,2)</f>
        <v>0.13</v>
      </c>
      <c r="E173" s="75">
        <f>ROUND($V$1*'Evaluare Huedin'!E173,1)</f>
        <v>0</v>
      </c>
      <c r="F173" s="75">
        <f>ROUND($V$1*'Evaluare Huedin'!F173,2)</f>
        <v>0.1</v>
      </c>
      <c r="G173" s="75">
        <f>ROUND($V$1*'Evaluare Huedin'!G173,1)</f>
        <v>0</v>
      </c>
      <c r="H173" s="75">
        <f>ROUND($V$1*'Evaluare Huedin'!H173,2)</f>
        <v>0.13</v>
      </c>
      <c r="I173" s="75">
        <f>ROUND($V$1*'Evaluare Huedin'!I173,1)</f>
        <v>0</v>
      </c>
      <c r="J173" s="75">
        <f>ROUND($V$1*'Evaluare Huedin'!J173,2)</f>
        <v>0.13</v>
      </c>
      <c r="K173" s="75">
        <f>ROUND($V$1*'Evaluare Huedin'!K173,1)</f>
        <v>0</v>
      </c>
      <c r="T173" s="1"/>
      <c r="U173" s="6"/>
      <c r="V173" s="1"/>
    </row>
    <row r="174" spans="1:22" ht="15.75">
      <c r="A174" s="62"/>
      <c r="B174" s="65"/>
      <c r="C174" s="11" t="s">
        <v>69</v>
      </c>
      <c r="D174" s="75">
        <f>ROUND($V$1*'Evaluare Huedin'!D174,2)</f>
        <v>0.13</v>
      </c>
      <c r="E174" s="75">
        <f>ROUND($V$1*'Evaluare Huedin'!E174,1)</f>
        <v>0</v>
      </c>
      <c r="F174" s="75">
        <f>ROUND($V$1*'Evaluare Huedin'!F174,2)</f>
        <v>0.1</v>
      </c>
      <c r="G174" s="75">
        <f>ROUND($V$1*'Evaluare Huedin'!G174,1)</f>
        <v>0</v>
      </c>
      <c r="H174" s="75">
        <f>ROUND($V$1*'Evaluare Huedin'!H174,2)</f>
        <v>0.13</v>
      </c>
      <c r="I174" s="75">
        <f>ROUND($V$1*'Evaluare Huedin'!I174,1)</f>
        <v>0</v>
      </c>
      <c r="J174" s="75">
        <f>ROUND($V$1*'Evaluare Huedin'!J174,2)</f>
        <v>0.13</v>
      </c>
      <c r="K174" s="75">
        <f>ROUND($V$1*'Evaluare Huedin'!K174,1)</f>
        <v>0</v>
      </c>
      <c r="T174" s="1"/>
      <c r="U174" s="6"/>
      <c r="V174" s="1"/>
    </row>
    <row r="175" spans="1:22" ht="15.75">
      <c r="A175" s="63"/>
      <c r="B175" s="66"/>
      <c r="C175" s="11" t="s">
        <v>70</v>
      </c>
      <c r="D175" s="75">
        <f>ROUND($V$1*'Evaluare Huedin'!D175,2)</f>
        <v>0.13</v>
      </c>
      <c r="E175" s="75">
        <f>ROUND($V$1*'Evaluare Huedin'!E175,1)</f>
        <v>0</v>
      </c>
      <c r="F175" s="75">
        <f>ROUND($V$1*'Evaluare Huedin'!F175,2)</f>
        <v>0.1</v>
      </c>
      <c r="G175" s="75">
        <f>ROUND($V$1*'Evaluare Huedin'!G175,1)</f>
        <v>0</v>
      </c>
      <c r="H175" s="75">
        <f>ROUND($V$1*'Evaluare Huedin'!H175,2)</f>
        <v>0.13</v>
      </c>
      <c r="I175" s="75">
        <f>ROUND($V$1*'Evaluare Huedin'!I175,1)</f>
        <v>0</v>
      </c>
      <c r="J175" s="75">
        <f>ROUND($V$1*'Evaluare Huedin'!J175,2)</f>
        <v>0.13</v>
      </c>
      <c r="K175" s="75">
        <f>ROUND($V$1*'Evaluare Huedin'!K175,1)</f>
        <v>0</v>
      </c>
      <c r="T175" s="1"/>
      <c r="U175" s="6"/>
      <c r="V175" s="1"/>
    </row>
    <row r="176" spans="1:22" ht="15.75">
      <c r="A176" s="61">
        <v>9</v>
      </c>
      <c r="B176" s="64" t="s">
        <v>71</v>
      </c>
      <c r="C176" s="11" t="s">
        <v>71</v>
      </c>
      <c r="D176" s="75">
        <f>ROUND($V$1*'Evaluare Huedin'!D176,2)</f>
        <v>0.33</v>
      </c>
      <c r="E176" s="75">
        <f>ROUND($V$1*'Evaluare Huedin'!E176,1)</f>
        <v>0</v>
      </c>
      <c r="F176" s="75">
        <f>ROUND($V$1*'Evaluare Huedin'!F176,2)</f>
        <v>0.26</v>
      </c>
      <c r="G176" s="75">
        <f>ROUND($V$1*'Evaluare Huedin'!G176,1)</f>
        <v>0</v>
      </c>
      <c r="H176" s="75">
        <f>ROUND($V$1*'Evaluare Huedin'!H176,2)</f>
        <v>0.33</v>
      </c>
      <c r="I176" s="75">
        <f>ROUND($V$1*'Evaluare Huedin'!I176,1)</f>
        <v>0</v>
      </c>
      <c r="J176" s="75">
        <f>ROUND($V$1*'Evaluare Huedin'!J176,2)</f>
        <v>0.33</v>
      </c>
      <c r="K176" s="75">
        <f>ROUND($V$1*'Evaluare Huedin'!K176,1)</f>
        <v>0</v>
      </c>
      <c r="T176" s="1"/>
      <c r="U176" s="6"/>
      <c r="V176" s="1"/>
    </row>
    <row r="177" spans="1:22" ht="15.75">
      <c r="A177" s="62"/>
      <c r="B177" s="65"/>
      <c r="C177" s="11" t="s">
        <v>72</v>
      </c>
      <c r="D177" s="75">
        <f>ROUND($V$1*'Evaluare Huedin'!D177,2)</f>
        <v>0.33</v>
      </c>
      <c r="E177" s="75">
        <f>ROUND($V$1*'Evaluare Huedin'!E177,1)</f>
        <v>0</v>
      </c>
      <c r="F177" s="75">
        <f>ROUND($V$1*'Evaluare Huedin'!F177,2)</f>
        <v>0.26</v>
      </c>
      <c r="G177" s="75">
        <f>ROUND($V$1*'Evaluare Huedin'!G177,1)</f>
        <v>0</v>
      </c>
      <c r="H177" s="75">
        <f>ROUND($V$1*'Evaluare Huedin'!H177,2)</f>
        <v>0.33</v>
      </c>
      <c r="I177" s="75">
        <f>ROUND($V$1*'Evaluare Huedin'!I177,1)</f>
        <v>0</v>
      </c>
      <c r="J177" s="75">
        <f>ROUND($V$1*'Evaluare Huedin'!J177,2)</f>
        <v>0.33</v>
      </c>
      <c r="K177" s="75">
        <f>ROUND($V$1*'Evaluare Huedin'!K177,1)</f>
        <v>0</v>
      </c>
      <c r="T177" s="1"/>
      <c r="U177" s="6"/>
      <c r="V177" s="1"/>
    </row>
    <row r="178" spans="1:22" ht="15.75">
      <c r="A178" s="62"/>
      <c r="B178" s="65"/>
      <c r="C178" s="11" t="s">
        <v>73</v>
      </c>
      <c r="D178" s="75">
        <f>ROUND($V$1*'Evaluare Huedin'!D178,2)</f>
        <v>0.33</v>
      </c>
      <c r="E178" s="75">
        <f>ROUND($V$1*'Evaluare Huedin'!E178,1)</f>
        <v>0</v>
      </c>
      <c r="F178" s="75">
        <f>ROUND($V$1*'Evaluare Huedin'!F178,2)</f>
        <v>0.26</v>
      </c>
      <c r="G178" s="75">
        <f>ROUND($V$1*'Evaluare Huedin'!G178,1)</f>
        <v>0</v>
      </c>
      <c r="H178" s="75">
        <f>ROUND($V$1*'Evaluare Huedin'!H178,2)</f>
        <v>0.33</v>
      </c>
      <c r="I178" s="75">
        <f>ROUND($V$1*'Evaluare Huedin'!I178,1)</f>
        <v>0</v>
      </c>
      <c r="J178" s="75">
        <f>ROUND($V$1*'Evaluare Huedin'!J178,2)</f>
        <v>0.33</v>
      </c>
      <c r="K178" s="75">
        <f>ROUND($V$1*'Evaluare Huedin'!K178,1)</f>
        <v>0</v>
      </c>
      <c r="T178" s="1"/>
      <c r="U178" s="6"/>
      <c r="V178" s="1"/>
    </row>
    <row r="179" spans="1:22" ht="15.75">
      <c r="A179" s="62"/>
      <c r="B179" s="65"/>
      <c r="C179" s="11" t="s">
        <v>74</v>
      </c>
      <c r="D179" s="75">
        <f>ROUND($V$1*'Evaluare Huedin'!D179,2)</f>
        <v>0.33</v>
      </c>
      <c r="E179" s="75">
        <f>ROUND($V$1*'Evaluare Huedin'!E179,1)</f>
        <v>0</v>
      </c>
      <c r="F179" s="75">
        <f>ROUND($V$1*'Evaluare Huedin'!F179,2)</f>
        <v>0.26</v>
      </c>
      <c r="G179" s="75">
        <f>ROUND($V$1*'Evaluare Huedin'!G179,1)</f>
        <v>0</v>
      </c>
      <c r="H179" s="75">
        <f>ROUND($V$1*'Evaluare Huedin'!H179,2)</f>
        <v>0.33</v>
      </c>
      <c r="I179" s="75">
        <f>ROUND($V$1*'Evaluare Huedin'!I179,1)</f>
        <v>0</v>
      </c>
      <c r="J179" s="75">
        <f>ROUND($V$1*'Evaluare Huedin'!J179,2)</f>
        <v>0.33</v>
      </c>
      <c r="K179" s="75">
        <f>ROUND($V$1*'Evaluare Huedin'!K179,1)</f>
        <v>0</v>
      </c>
      <c r="T179" s="1"/>
      <c r="U179" s="6"/>
      <c r="V179" s="1"/>
    </row>
    <row r="180" spans="1:22" ht="15.75">
      <c r="A180" s="62"/>
      <c r="B180" s="65"/>
      <c r="C180" s="11" t="s">
        <v>75</v>
      </c>
      <c r="D180" s="75">
        <f>ROUND($V$1*'Evaluare Huedin'!D180,2)</f>
        <v>0.33</v>
      </c>
      <c r="E180" s="75">
        <f>ROUND($V$1*'Evaluare Huedin'!E180,1)</f>
        <v>0</v>
      </c>
      <c r="F180" s="75">
        <f>ROUND($V$1*'Evaluare Huedin'!F180,2)</f>
        <v>0.26</v>
      </c>
      <c r="G180" s="75">
        <f>ROUND($V$1*'Evaluare Huedin'!G180,1)</f>
        <v>0</v>
      </c>
      <c r="H180" s="75">
        <f>ROUND($V$1*'Evaluare Huedin'!H180,2)</f>
        <v>0.33</v>
      </c>
      <c r="I180" s="75">
        <f>ROUND($V$1*'Evaluare Huedin'!I180,1)</f>
        <v>0</v>
      </c>
      <c r="J180" s="75">
        <f>ROUND($V$1*'Evaluare Huedin'!J180,2)</f>
        <v>0.33</v>
      </c>
      <c r="K180" s="75">
        <f>ROUND($V$1*'Evaluare Huedin'!K180,1)</f>
        <v>0</v>
      </c>
      <c r="T180" s="1"/>
      <c r="U180" s="6"/>
      <c r="V180" s="1"/>
    </row>
    <row r="181" spans="1:22" ht="15.75">
      <c r="A181" s="63"/>
      <c r="B181" s="66"/>
      <c r="C181" s="11" t="s">
        <v>76</v>
      </c>
      <c r="D181" s="75">
        <f>ROUND($V$1*'Evaluare Huedin'!D181,2)</f>
        <v>0.33</v>
      </c>
      <c r="E181" s="75">
        <f>ROUND($V$1*'Evaluare Huedin'!E181,1)</f>
        <v>0</v>
      </c>
      <c r="F181" s="75">
        <f>ROUND($V$1*'Evaluare Huedin'!F181,2)</f>
        <v>0.26</v>
      </c>
      <c r="G181" s="75">
        <f>ROUND($V$1*'Evaluare Huedin'!G181,1)</f>
        <v>0</v>
      </c>
      <c r="H181" s="75">
        <f>ROUND($V$1*'Evaluare Huedin'!H181,2)</f>
        <v>0.33</v>
      </c>
      <c r="I181" s="75">
        <f>ROUND($V$1*'Evaluare Huedin'!I181,1)</f>
        <v>0</v>
      </c>
      <c r="J181" s="75">
        <f>ROUND($V$1*'Evaluare Huedin'!J181,2)</f>
        <v>0.33</v>
      </c>
      <c r="K181" s="75">
        <f>ROUND($V$1*'Evaluare Huedin'!K181,1)</f>
        <v>0</v>
      </c>
      <c r="T181" s="1"/>
      <c r="U181" s="6"/>
      <c r="V181" s="1"/>
    </row>
    <row r="182" spans="1:22" ht="15.75">
      <c r="A182" s="8">
        <v>10</v>
      </c>
      <c r="B182" s="12" t="s">
        <v>100</v>
      </c>
      <c r="C182" s="11" t="s">
        <v>100</v>
      </c>
      <c r="D182" s="75">
        <f>ROUND($V$1*'Evaluare Huedin'!D182,2)</f>
        <v>16.5</v>
      </c>
      <c r="E182" s="75">
        <f>ROUND($V$1*'Evaluare Huedin'!E182,1)</f>
        <v>0</v>
      </c>
      <c r="F182" s="75">
        <f>ROUND($V$1*'Evaluare Huedin'!F182,2)</f>
        <v>16.5</v>
      </c>
      <c r="G182" s="75">
        <f>ROUND($V$1*'Evaluare Huedin'!G182,1)</f>
        <v>0</v>
      </c>
      <c r="H182" s="75">
        <f>ROUND($V$1*'Evaluare Huedin'!H182,2)</f>
        <v>16.5</v>
      </c>
      <c r="I182" s="75">
        <f>ROUND($V$1*'Evaluare Huedin'!I182,1)</f>
        <v>0</v>
      </c>
      <c r="J182" s="75">
        <f>ROUND($V$1*'Evaluare Huedin'!J182,2)</f>
        <v>16.5</v>
      </c>
      <c r="K182" s="75">
        <f>ROUND($V$1*'Evaluare Huedin'!K182,1)</f>
        <v>0</v>
      </c>
      <c r="T182" s="1"/>
      <c r="U182" s="6"/>
      <c r="V182" s="1"/>
    </row>
    <row r="183" spans="1:22" ht="15.75">
      <c r="A183" s="61">
        <v>11</v>
      </c>
      <c r="B183" s="64" t="s">
        <v>77</v>
      </c>
      <c r="C183" s="11" t="s">
        <v>77</v>
      </c>
      <c r="D183" s="75">
        <f>ROUND($V$1*'Evaluare Huedin'!D183,2)</f>
        <v>0.33</v>
      </c>
      <c r="E183" s="75">
        <f>ROUND($V$1*'Evaluare Huedin'!E183,1)</f>
        <v>0</v>
      </c>
      <c r="F183" s="75">
        <f>ROUND($V$1*'Evaluare Huedin'!F183,2)</f>
        <v>0.33</v>
      </c>
      <c r="G183" s="75">
        <f>ROUND($V$1*'Evaluare Huedin'!G183,1)</f>
        <v>0</v>
      </c>
      <c r="H183" s="75">
        <f>ROUND($V$1*'Evaluare Huedin'!H183,2)</f>
        <v>0.33</v>
      </c>
      <c r="I183" s="75">
        <f>ROUND($V$1*'Evaluare Huedin'!I183,1)</f>
        <v>0</v>
      </c>
      <c r="J183" s="75">
        <f>ROUND($V$1*'Evaluare Huedin'!J183,2)</f>
        <v>0.33</v>
      </c>
      <c r="K183" s="75">
        <f>ROUND($V$1*'Evaluare Huedin'!K183,1)</f>
        <v>0</v>
      </c>
      <c r="T183" s="1"/>
      <c r="U183" s="6"/>
      <c r="V183" s="1"/>
    </row>
    <row r="184" spans="1:22" ht="15.75">
      <c r="A184" s="62"/>
      <c r="B184" s="65"/>
      <c r="C184" s="11" t="s">
        <v>78</v>
      </c>
      <c r="D184" s="75">
        <f>ROUND($V$1*'Evaluare Huedin'!D184,2)</f>
        <v>0.33</v>
      </c>
      <c r="E184" s="75">
        <f>ROUND($V$1*'Evaluare Huedin'!E184,1)</f>
        <v>0</v>
      </c>
      <c r="F184" s="75">
        <f>ROUND($V$1*'Evaluare Huedin'!F184,2)</f>
        <v>0.33</v>
      </c>
      <c r="G184" s="75">
        <f>ROUND($V$1*'Evaluare Huedin'!G184,1)</f>
        <v>0</v>
      </c>
      <c r="H184" s="75">
        <f>ROUND($V$1*'Evaluare Huedin'!H184,2)</f>
        <v>0.33</v>
      </c>
      <c r="I184" s="75">
        <f>ROUND($V$1*'Evaluare Huedin'!I184,1)</f>
        <v>0</v>
      </c>
      <c r="J184" s="75">
        <f>ROUND($V$1*'Evaluare Huedin'!J184,2)</f>
        <v>0.33</v>
      </c>
      <c r="K184" s="75">
        <f>ROUND($V$1*'Evaluare Huedin'!K184,1)</f>
        <v>0</v>
      </c>
      <c r="T184" s="1"/>
      <c r="U184" s="6"/>
      <c r="V184" s="1"/>
    </row>
    <row r="185" spans="1:22" ht="15.75">
      <c r="A185" s="62"/>
      <c r="B185" s="65"/>
      <c r="C185" s="11" t="s">
        <v>79</v>
      </c>
      <c r="D185" s="75">
        <f>ROUND($V$1*'Evaluare Huedin'!D185,2)</f>
        <v>0.33</v>
      </c>
      <c r="E185" s="75">
        <f>ROUND($V$1*'Evaluare Huedin'!E185,1)</f>
        <v>0</v>
      </c>
      <c r="F185" s="75">
        <f>ROUND($V$1*'Evaluare Huedin'!F185,2)</f>
        <v>0.33</v>
      </c>
      <c r="G185" s="75">
        <f>ROUND($V$1*'Evaluare Huedin'!G185,1)</f>
        <v>0</v>
      </c>
      <c r="H185" s="75">
        <f>ROUND($V$1*'Evaluare Huedin'!H185,2)</f>
        <v>0.33</v>
      </c>
      <c r="I185" s="75">
        <f>ROUND($V$1*'Evaluare Huedin'!I185,1)</f>
        <v>0</v>
      </c>
      <c r="J185" s="75">
        <f>ROUND($V$1*'Evaluare Huedin'!J185,2)</f>
        <v>0.33</v>
      </c>
      <c r="K185" s="75">
        <f>ROUND($V$1*'Evaluare Huedin'!K185,1)</f>
        <v>0</v>
      </c>
      <c r="T185" s="1"/>
      <c r="U185" s="6"/>
      <c r="V185" s="1"/>
    </row>
    <row r="186" spans="1:22" ht="15.75">
      <c r="A186" s="62"/>
      <c r="B186" s="65"/>
      <c r="C186" s="11" t="s">
        <v>80</v>
      </c>
      <c r="D186" s="75">
        <f>ROUND($V$1*'Evaluare Huedin'!D186,2)</f>
        <v>0.33</v>
      </c>
      <c r="E186" s="75">
        <f>ROUND($V$1*'Evaluare Huedin'!E186,1)</f>
        <v>0</v>
      </c>
      <c r="F186" s="75">
        <f>ROUND($V$1*'Evaluare Huedin'!F186,2)</f>
        <v>0.33</v>
      </c>
      <c r="G186" s="75">
        <f>ROUND($V$1*'Evaluare Huedin'!G186,1)</f>
        <v>0</v>
      </c>
      <c r="H186" s="75">
        <f>ROUND($V$1*'Evaluare Huedin'!H186,2)</f>
        <v>0.33</v>
      </c>
      <c r="I186" s="75">
        <f>ROUND($V$1*'Evaluare Huedin'!I186,1)</f>
        <v>0</v>
      </c>
      <c r="J186" s="75">
        <f>ROUND($V$1*'Evaluare Huedin'!J186,2)</f>
        <v>0.33</v>
      </c>
      <c r="K186" s="75">
        <f>ROUND($V$1*'Evaluare Huedin'!K186,1)</f>
        <v>0</v>
      </c>
      <c r="T186" s="1"/>
      <c r="U186" s="6"/>
      <c r="V186" s="1"/>
    </row>
    <row r="187" spans="1:22" ht="15.75">
      <c r="A187" s="62"/>
      <c r="B187" s="65"/>
      <c r="C187" s="11" t="s">
        <v>101</v>
      </c>
      <c r="D187" s="75">
        <f>ROUND($V$1*'Evaluare Huedin'!D187,2)</f>
        <v>0.33</v>
      </c>
      <c r="E187" s="75">
        <f>ROUND($V$1*'Evaluare Huedin'!E187,1)</f>
        <v>0</v>
      </c>
      <c r="F187" s="75">
        <f>ROUND($V$1*'Evaluare Huedin'!F187,2)</f>
        <v>0.33</v>
      </c>
      <c r="G187" s="75">
        <f>ROUND($V$1*'Evaluare Huedin'!G187,1)</f>
        <v>0</v>
      </c>
      <c r="H187" s="75">
        <f>ROUND($V$1*'Evaluare Huedin'!H187,2)</f>
        <v>0.33</v>
      </c>
      <c r="I187" s="75">
        <f>ROUND($V$1*'Evaluare Huedin'!I187,1)</f>
        <v>0</v>
      </c>
      <c r="J187" s="75">
        <f>ROUND($V$1*'Evaluare Huedin'!J187,2)</f>
        <v>0.33</v>
      </c>
      <c r="K187" s="75">
        <f>ROUND($V$1*'Evaluare Huedin'!K187,1)</f>
        <v>0</v>
      </c>
      <c r="T187" s="1"/>
      <c r="U187" s="6"/>
      <c r="V187" s="1"/>
    </row>
    <row r="188" spans="1:22" ht="15.75">
      <c r="A188" s="62"/>
      <c r="B188" s="65"/>
      <c r="C188" s="11" t="s">
        <v>81</v>
      </c>
      <c r="D188" s="75">
        <f>ROUND($V$1*'Evaluare Huedin'!D188,2)</f>
        <v>0.33</v>
      </c>
      <c r="E188" s="75">
        <f>ROUND($V$1*'Evaluare Huedin'!E188,1)</f>
        <v>0</v>
      </c>
      <c r="F188" s="75">
        <f>ROUND($V$1*'Evaluare Huedin'!F188,2)</f>
        <v>0.33</v>
      </c>
      <c r="G188" s="75">
        <f>ROUND($V$1*'Evaluare Huedin'!G188,1)</f>
        <v>0</v>
      </c>
      <c r="H188" s="75">
        <f>ROUND($V$1*'Evaluare Huedin'!H188,2)</f>
        <v>0.33</v>
      </c>
      <c r="I188" s="75">
        <f>ROUND($V$1*'Evaluare Huedin'!I188,1)</f>
        <v>0</v>
      </c>
      <c r="J188" s="75">
        <f>ROUND($V$1*'Evaluare Huedin'!J188,2)</f>
        <v>0.33</v>
      </c>
      <c r="K188" s="75">
        <f>ROUND($V$1*'Evaluare Huedin'!K188,1)</f>
        <v>0</v>
      </c>
      <c r="T188" s="1"/>
      <c r="U188" s="6"/>
      <c r="V188" s="1"/>
    </row>
    <row r="189" spans="1:22" ht="15.75">
      <c r="A189" s="62"/>
      <c r="B189" s="65"/>
      <c r="C189" s="11" t="s">
        <v>82</v>
      </c>
      <c r="D189" s="75">
        <f>ROUND($V$1*'Evaluare Huedin'!D189,2)</f>
        <v>0.33</v>
      </c>
      <c r="E189" s="75">
        <f>ROUND($V$1*'Evaluare Huedin'!E189,1)</f>
        <v>0</v>
      </c>
      <c r="F189" s="75">
        <f>ROUND($V$1*'Evaluare Huedin'!F189,2)</f>
        <v>0.33</v>
      </c>
      <c r="G189" s="75">
        <f>ROUND($V$1*'Evaluare Huedin'!G189,1)</f>
        <v>0</v>
      </c>
      <c r="H189" s="75">
        <f>ROUND($V$1*'Evaluare Huedin'!H189,2)</f>
        <v>0.33</v>
      </c>
      <c r="I189" s="75">
        <f>ROUND($V$1*'Evaluare Huedin'!I189,1)</f>
        <v>0</v>
      </c>
      <c r="J189" s="75">
        <f>ROUND($V$1*'Evaluare Huedin'!J189,2)</f>
        <v>0.33</v>
      </c>
      <c r="K189" s="75">
        <f>ROUND($V$1*'Evaluare Huedin'!K189,1)</f>
        <v>0</v>
      </c>
      <c r="T189" s="1"/>
      <c r="U189" s="6"/>
      <c r="V189" s="1"/>
    </row>
    <row r="190" spans="1:22" ht="15.75">
      <c r="A190" s="63"/>
      <c r="B190" s="66"/>
      <c r="C190" s="11" t="s">
        <v>83</v>
      </c>
      <c r="D190" s="75">
        <f>ROUND($V$1*'Evaluare Huedin'!D190,2)</f>
        <v>0.33</v>
      </c>
      <c r="E190" s="75">
        <f>ROUND($V$1*'Evaluare Huedin'!E190,1)</f>
        <v>0</v>
      </c>
      <c r="F190" s="75">
        <f>ROUND($V$1*'Evaluare Huedin'!F190,2)</f>
        <v>0.33</v>
      </c>
      <c r="G190" s="75">
        <f>ROUND($V$1*'Evaluare Huedin'!G190,1)</f>
        <v>0</v>
      </c>
      <c r="H190" s="75">
        <f>ROUND($V$1*'Evaluare Huedin'!H190,2)</f>
        <v>0.33</v>
      </c>
      <c r="I190" s="75">
        <f>ROUND($V$1*'Evaluare Huedin'!I190,1)</f>
        <v>0</v>
      </c>
      <c r="J190" s="75">
        <f>ROUND($V$1*'Evaluare Huedin'!J190,2)</f>
        <v>0.33</v>
      </c>
      <c r="K190" s="75">
        <f>ROUND($V$1*'Evaluare Huedin'!K190,1)</f>
        <v>0</v>
      </c>
      <c r="T190" s="1"/>
      <c r="U190" s="6"/>
      <c r="V190" s="1"/>
    </row>
    <row r="191" spans="1:22" ht="15.75">
      <c r="A191" s="61">
        <v>12</v>
      </c>
      <c r="B191" s="64" t="s">
        <v>84</v>
      </c>
      <c r="C191" s="11" t="s">
        <v>84</v>
      </c>
      <c r="D191" s="75">
        <f>ROUND($V$1*'Evaluare Huedin'!D191,2)</f>
        <v>0.33</v>
      </c>
      <c r="E191" s="75">
        <f>ROUND($V$1*'Evaluare Huedin'!E191,1)</f>
        <v>0</v>
      </c>
      <c r="F191" s="75">
        <f>ROUND($V$1*'Evaluare Huedin'!F191,2)</f>
        <v>0.33</v>
      </c>
      <c r="G191" s="75">
        <f>ROUND($V$1*'Evaluare Huedin'!G191,1)</f>
        <v>0</v>
      </c>
      <c r="H191" s="75">
        <f>ROUND($V$1*'Evaluare Huedin'!H191,2)</f>
        <v>0.33</v>
      </c>
      <c r="I191" s="75">
        <f>ROUND($V$1*'Evaluare Huedin'!I191,1)</f>
        <v>0</v>
      </c>
      <c r="J191" s="75">
        <f>ROUND($V$1*'Evaluare Huedin'!J191,2)</f>
        <v>0.33</v>
      </c>
      <c r="K191" s="75">
        <f>ROUND($V$1*'Evaluare Huedin'!K191,1)</f>
        <v>0</v>
      </c>
      <c r="T191" s="1"/>
      <c r="U191" s="6"/>
      <c r="V191" s="1"/>
    </row>
    <row r="192" spans="1:22" ht="15.75">
      <c r="A192" s="62"/>
      <c r="B192" s="65"/>
      <c r="C192" s="11" t="s">
        <v>102</v>
      </c>
      <c r="D192" s="75">
        <f>ROUND($V$1*'Evaluare Huedin'!D192,2)</f>
        <v>0.33</v>
      </c>
      <c r="E192" s="75">
        <f>ROUND($V$1*'Evaluare Huedin'!E192,1)</f>
        <v>0</v>
      </c>
      <c r="F192" s="75">
        <f>ROUND($V$1*'Evaluare Huedin'!F192,2)</f>
        <v>0.33</v>
      </c>
      <c r="G192" s="75">
        <f>ROUND($V$1*'Evaluare Huedin'!G192,1)</f>
        <v>0</v>
      </c>
      <c r="H192" s="75">
        <f>ROUND($V$1*'Evaluare Huedin'!H192,2)</f>
        <v>0.33</v>
      </c>
      <c r="I192" s="75">
        <f>ROUND($V$1*'Evaluare Huedin'!I192,1)</f>
        <v>0</v>
      </c>
      <c r="J192" s="75">
        <f>ROUND($V$1*'Evaluare Huedin'!J192,2)</f>
        <v>0.33</v>
      </c>
      <c r="K192" s="75">
        <f>ROUND($V$1*'Evaluare Huedin'!K192,1)</f>
        <v>0</v>
      </c>
      <c r="T192" s="1"/>
      <c r="U192" s="6"/>
      <c r="V192" s="1"/>
    </row>
    <row r="193" spans="1:22" ht="15.75">
      <c r="A193" s="62"/>
      <c r="B193" s="65"/>
      <c r="C193" s="11" t="s">
        <v>85</v>
      </c>
      <c r="D193" s="75">
        <f>ROUND($V$1*'Evaluare Huedin'!D193,2)</f>
        <v>0.26</v>
      </c>
      <c r="E193" s="75">
        <f>ROUND($V$1*'Evaluare Huedin'!E193,1)</f>
        <v>0</v>
      </c>
      <c r="F193" s="75">
        <f>ROUND($V$1*'Evaluare Huedin'!F193,2)</f>
        <v>0.26</v>
      </c>
      <c r="G193" s="75">
        <f>ROUND($V$1*'Evaluare Huedin'!G193,1)</f>
        <v>0</v>
      </c>
      <c r="H193" s="75">
        <f>ROUND($V$1*'Evaluare Huedin'!H193,2)</f>
        <v>0.26</v>
      </c>
      <c r="I193" s="75">
        <f>ROUND($V$1*'Evaluare Huedin'!I193,1)</f>
        <v>0</v>
      </c>
      <c r="J193" s="75">
        <f>ROUND($V$1*'Evaluare Huedin'!J193,2)</f>
        <v>0.26</v>
      </c>
      <c r="K193" s="75">
        <f>ROUND($V$1*'Evaluare Huedin'!K193,1)</f>
        <v>0</v>
      </c>
      <c r="T193" s="1"/>
      <c r="U193" s="6"/>
      <c r="V193" s="1"/>
    </row>
    <row r="194" spans="1:22" ht="15.75">
      <c r="A194" s="63"/>
      <c r="B194" s="66"/>
      <c r="C194" s="11" t="s">
        <v>86</v>
      </c>
      <c r="D194" s="75">
        <f>ROUND($V$1*'Evaluare Huedin'!D194,2)</f>
        <v>0.26</v>
      </c>
      <c r="E194" s="75">
        <f>ROUND($V$1*'Evaluare Huedin'!E194,1)</f>
        <v>0</v>
      </c>
      <c r="F194" s="75">
        <f>ROUND($V$1*'Evaluare Huedin'!F194,2)</f>
        <v>0.26</v>
      </c>
      <c r="G194" s="75">
        <f>ROUND($V$1*'Evaluare Huedin'!G194,1)</f>
        <v>0</v>
      </c>
      <c r="H194" s="75">
        <f>ROUND($V$1*'Evaluare Huedin'!H194,2)</f>
        <v>0.26</v>
      </c>
      <c r="I194" s="75">
        <f>ROUND($V$1*'Evaluare Huedin'!I194,1)</f>
        <v>0</v>
      </c>
      <c r="J194" s="75">
        <f>ROUND($V$1*'Evaluare Huedin'!J194,2)</f>
        <v>0.26</v>
      </c>
      <c r="K194" s="75">
        <f>ROUND($V$1*'Evaluare Huedin'!K194,1)</f>
        <v>0</v>
      </c>
      <c r="T194" s="1"/>
      <c r="U194" s="6"/>
      <c r="V194" s="1"/>
    </row>
    <row r="195" spans="1:22" ht="15.75">
      <c r="A195" s="61">
        <v>13</v>
      </c>
      <c r="B195" s="64" t="s">
        <v>87</v>
      </c>
      <c r="C195" s="14" t="s">
        <v>87</v>
      </c>
      <c r="D195" s="75">
        <f>ROUND($V$1*'Evaluare Huedin'!D195,2)</f>
        <v>0.33</v>
      </c>
      <c r="E195" s="75">
        <f>ROUND($V$1*'Evaluare Huedin'!E195,1)</f>
        <v>0</v>
      </c>
      <c r="F195" s="75">
        <f>ROUND($V$1*'Evaluare Huedin'!F195,2)</f>
        <v>0.33</v>
      </c>
      <c r="G195" s="75">
        <f>ROUND($V$1*'Evaluare Huedin'!G195,1)</f>
        <v>0</v>
      </c>
      <c r="H195" s="75">
        <f>ROUND($V$1*'Evaluare Huedin'!H195,2)</f>
        <v>0.33</v>
      </c>
      <c r="I195" s="75">
        <f>ROUND($V$1*'Evaluare Huedin'!I195,1)</f>
        <v>0</v>
      </c>
      <c r="J195" s="75">
        <f>ROUND($V$1*'Evaluare Huedin'!J195,2)</f>
        <v>0.33</v>
      </c>
      <c r="K195" s="75">
        <f>ROUND($V$1*'Evaluare Huedin'!K195,1)</f>
        <v>0</v>
      </c>
      <c r="T195" s="1"/>
      <c r="U195" s="6"/>
      <c r="V195" s="1"/>
    </row>
    <row r="196" spans="1:22" ht="15.75">
      <c r="A196" s="62"/>
      <c r="B196" s="65"/>
      <c r="C196" s="11" t="s">
        <v>88</v>
      </c>
      <c r="D196" s="75">
        <f>ROUND($V$1*'Evaluare Huedin'!D196,2)</f>
        <v>0.33</v>
      </c>
      <c r="E196" s="75">
        <f>ROUND($V$1*'Evaluare Huedin'!E196,1)</f>
        <v>0</v>
      </c>
      <c r="F196" s="75">
        <f>ROUND($V$1*'Evaluare Huedin'!F196,2)</f>
        <v>0.33</v>
      </c>
      <c r="G196" s="75">
        <f>ROUND($V$1*'Evaluare Huedin'!G196,1)</f>
        <v>0</v>
      </c>
      <c r="H196" s="75">
        <f>ROUND($V$1*'Evaluare Huedin'!H196,2)</f>
        <v>0.33</v>
      </c>
      <c r="I196" s="75">
        <f>ROUND($V$1*'Evaluare Huedin'!I196,1)</f>
        <v>0</v>
      </c>
      <c r="J196" s="75">
        <f>ROUND($V$1*'Evaluare Huedin'!J196,2)</f>
        <v>0.33</v>
      </c>
      <c r="K196" s="75">
        <f>ROUND($V$1*'Evaluare Huedin'!K196,1)</f>
        <v>0</v>
      </c>
      <c r="T196" s="1"/>
      <c r="U196" s="6"/>
      <c r="V196" s="1"/>
    </row>
    <row r="197" spans="1:22" ht="15.75">
      <c r="A197" s="63"/>
      <c r="B197" s="66"/>
      <c r="C197" s="11" t="s">
        <v>89</v>
      </c>
      <c r="D197" s="75">
        <f>ROUND($V$1*'Evaluare Huedin'!D197,2)</f>
        <v>0.33</v>
      </c>
      <c r="E197" s="75">
        <f>ROUND($V$1*'Evaluare Huedin'!E197,1)</f>
        <v>0</v>
      </c>
      <c r="F197" s="75">
        <f>ROUND($V$1*'Evaluare Huedin'!F197,2)</f>
        <v>0.33</v>
      </c>
      <c r="G197" s="75">
        <f>ROUND($V$1*'Evaluare Huedin'!G197,1)</f>
        <v>0</v>
      </c>
      <c r="H197" s="75">
        <f>ROUND($V$1*'Evaluare Huedin'!H197,2)</f>
        <v>0.33</v>
      </c>
      <c r="I197" s="75">
        <f>ROUND($V$1*'Evaluare Huedin'!I197,1)</f>
        <v>0</v>
      </c>
      <c r="J197" s="75">
        <f>ROUND($V$1*'Evaluare Huedin'!J197,2)</f>
        <v>0.33</v>
      </c>
      <c r="K197" s="75">
        <f>ROUND($V$1*'Evaluare Huedin'!K197,1)</f>
        <v>0</v>
      </c>
      <c r="T197" s="1"/>
      <c r="U197" s="6"/>
      <c r="V197" s="1"/>
    </row>
    <row r="198" spans="1:22" ht="15.75">
      <c r="A198" s="61">
        <v>14</v>
      </c>
      <c r="B198" s="64" t="s">
        <v>90</v>
      </c>
      <c r="C198" s="11" t="s">
        <v>90</v>
      </c>
      <c r="D198" s="75">
        <f>ROUND($V$1*'Evaluare Huedin'!D198,2)</f>
        <v>0.17</v>
      </c>
      <c r="E198" s="75">
        <f>ROUND($V$1*'Evaluare Huedin'!E198,1)</f>
        <v>0</v>
      </c>
      <c r="F198" s="75">
        <f>ROUND($V$1*'Evaluare Huedin'!F198,2)</f>
        <v>0.12</v>
      </c>
      <c r="G198" s="75">
        <f>ROUND($V$1*'Evaluare Huedin'!G198,1)</f>
        <v>0</v>
      </c>
      <c r="H198" s="75">
        <f>ROUND($V$1*'Evaluare Huedin'!H198,2)</f>
        <v>0.17</v>
      </c>
      <c r="I198" s="75">
        <f>ROUND($V$1*'Evaluare Huedin'!I198,1)</f>
        <v>0</v>
      </c>
      <c r="J198" s="75">
        <f>ROUND($V$1*'Evaluare Huedin'!J198,2)</f>
        <v>0.17</v>
      </c>
      <c r="K198" s="75">
        <f>ROUND($V$1*'Evaluare Huedin'!K198,1)</f>
        <v>0</v>
      </c>
      <c r="T198" s="1"/>
      <c r="U198" s="6"/>
      <c r="V198" s="1"/>
    </row>
    <row r="199" spans="1:22" ht="15.75">
      <c r="A199" s="62"/>
      <c r="B199" s="65"/>
      <c r="C199" s="11" t="s">
        <v>91</v>
      </c>
      <c r="D199" s="75">
        <f>ROUND($V$1*'Evaluare Huedin'!D199,2)</f>
        <v>0.17</v>
      </c>
      <c r="E199" s="75">
        <f>ROUND($V$1*'Evaluare Huedin'!E199,1)</f>
        <v>0</v>
      </c>
      <c r="F199" s="75">
        <f>ROUND($V$1*'Evaluare Huedin'!F199,2)</f>
        <v>0.12</v>
      </c>
      <c r="G199" s="75">
        <f>ROUND($V$1*'Evaluare Huedin'!G199,1)</f>
        <v>0</v>
      </c>
      <c r="H199" s="75">
        <f>ROUND($V$1*'Evaluare Huedin'!H199,2)</f>
        <v>0.17</v>
      </c>
      <c r="I199" s="75">
        <f>ROUND($V$1*'Evaluare Huedin'!I199,1)</f>
        <v>0</v>
      </c>
      <c r="J199" s="75">
        <f>ROUND($V$1*'Evaluare Huedin'!J199,2)</f>
        <v>0.17</v>
      </c>
      <c r="K199" s="75">
        <f>ROUND($V$1*'Evaluare Huedin'!K199,1)</f>
        <v>0</v>
      </c>
      <c r="T199" s="1"/>
      <c r="U199" s="6"/>
      <c r="V199" s="1"/>
    </row>
    <row r="200" spans="1:22" ht="15.75">
      <c r="A200" s="62"/>
      <c r="B200" s="65"/>
      <c r="C200" s="11" t="s">
        <v>92</v>
      </c>
      <c r="D200" s="75">
        <f>ROUND($V$1*'Evaluare Huedin'!D200,2)</f>
        <v>0.17</v>
      </c>
      <c r="E200" s="75">
        <f>ROUND($V$1*'Evaluare Huedin'!E200,1)</f>
        <v>0</v>
      </c>
      <c r="F200" s="75">
        <f>ROUND($V$1*'Evaluare Huedin'!F200,2)</f>
        <v>0.12</v>
      </c>
      <c r="G200" s="75">
        <f>ROUND($V$1*'Evaluare Huedin'!G200,1)</f>
        <v>0</v>
      </c>
      <c r="H200" s="75">
        <f>ROUND($V$1*'Evaluare Huedin'!H200,2)</f>
        <v>0.17</v>
      </c>
      <c r="I200" s="75">
        <f>ROUND($V$1*'Evaluare Huedin'!I200,1)</f>
        <v>0</v>
      </c>
      <c r="J200" s="75">
        <f>ROUND($V$1*'Evaluare Huedin'!J200,2)</f>
        <v>0.17</v>
      </c>
      <c r="K200" s="75">
        <f>ROUND($V$1*'Evaluare Huedin'!K200,1)</f>
        <v>0</v>
      </c>
      <c r="T200" s="1"/>
      <c r="U200" s="6"/>
      <c r="V200" s="1"/>
    </row>
    <row r="201" spans="1:22" ht="15.75">
      <c r="A201" s="62"/>
      <c r="B201" s="65"/>
      <c r="C201" s="11" t="s">
        <v>93</v>
      </c>
      <c r="D201" s="75">
        <f>ROUND($V$1*'Evaluare Huedin'!D201,2)</f>
        <v>0.17</v>
      </c>
      <c r="E201" s="75">
        <f>ROUND($V$1*'Evaluare Huedin'!E201,1)</f>
        <v>0</v>
      </c>
      <c r="F201" s="75">
        <f>ROUND($V$1*'Evaluare Huedin'!F201,2)</f>
        <v>0.12</v>
      </c>
      <c r="G201" s="75">
        <f>ROUND($V$1*'Evaluare Huedin'!G201,1)</f>
        <v>0</v>
      </c>
      <c r="H201" s="75">
        <f>ROUND($V$1*'Evaluare Huedin'!H201,2)</f>
        <v>0.17</v>
      </c>
      <c r="I201" s="75">
        <f>ROUND($V$1*'Evaluare Huedin'!I201,1)</f>
        <v>0</v>
      </c>
      <c r="J201" s="75">
        <f>ROUND($V$1*'Evaluare Huedin'!J201,2)</f>
        <v>0.17</v>
      </c>
      <c r="K201" s="75">
        <f>ROUND($V$1*'Evaluare Huedin'!K201,1)</f>
        <v>0</v>
      </c>
      <c r="T201" s="1"/>
      <c r="U201" s="6"/>
      <c r="V201" s="1"/>
    </row>
    <row r="202" spans="1:22" ht="15.75">
      <c r="A202" s="63"/>
      <c r="B202" s="66"/>
      <c r="C202" s="11" t="s">
        <v>94</v>
      </c>
      <c r="D202" s="75">
        <f>ROUND($V$1*'Evaluare Huedin'!D202,2)</f>
        <v>0.17</v>
      </c>
      <c r="E202" s="75">
        <f>ROUND($V$1*'Evaluare Huedin'!E202,1)</f>
        <v>0</v>
      </c>
      <c r="F202" s="75">
        <f>ROUND($V$1*'Evaluare Huedin'!F202,2)</f>
        <v>0.12</v>
      </c>
      <c r="G202" s="75">
        <f>ROUND($V$1*'Evaluare Huedin'!G202,1)</f>
        <v>0</v>
      </c>
      <c r="H202" s="75">
        <f>ROUND($V$1*'Evaluare Huedin'!H202,2)</f>
        <v>0.17</v>
      </c>
      <c r="I202" s="75">
        <f>ROUND($V$1*'Evaluare Huedin'!I202,1)</f>
        <v>0</v>
      </c>
      <c r="J202" s="75">
        <f>ROUND($V$1*'Evaluare Huedin'!J202,2)</f>
        <v>0.17</v>
      </c>
      <c r="K202" s="75">
        <f>ROUND($V$1*'Evaluare Huedin'!K202,1)</f>
        <v>0</v>
      </c>
      <c r="T202" s="1"/>
      <c r="U202" s="6"/>
      <c r="V202" s="1"/>
    </row>
    <row r="208" spans="9:13" ht="20.25">
      <c r="I208" s="5"/>
      <c r="J208" s="5"/>
      <c r="K208" s="27" t="s">
        <v>9</v>
      </c>
      <c r="L208" s="28"/>
      <c r="M208" s="5"/>
    </row>
    <row r="209" spans="9:13" ht="12.75">
      <c r="I209" s="5"/>
      <c r="J209" s="5"/>
      <c r="K209" s="5" t="s">
        <v>13</v>
      </c>
      <c r="L209" s="5"/>
      <c r="M209" s="5"/>
    </row>
    <row r="210" spans="9:13" ht="12.75">
      <c r="I210" s="5"/>
      <c r="J210" s="5"/>
      <c r="K210" s="5" t="s">
        <v>12</v>
      </c>
      <c r="L210" s="5"/>
      <c r="M210" s="5"/>
    </row>
  </sheetData>
  <mergeCells count="449">
    <mergeCell ref="S7:S8"/>
    <mergeCell ref="S20:S21"/>
    <mergeCell ref="A3:T3"/>
    <mergeCell ref="A4:T4"/>
    <mergeCell ref="A5:T5"/>
    <mergeCell ref="D6:T6"/>
    <mergeCell ref="A18:T18"/>
    <mergeCell ref="D19:T19"/>
    <mergeCell ref="B6:C10"/>
    <mergeCell ref="A11:C11"/>
    <mergeCell ref="D119:E119"/>
    <mergeCell ref="F119:G119"/>
    <mergeCell ref="H119:I119"/>
    <mergeCell ref="J119:K119"/>
    <mergeCell ref="J202:K202"/>
    <mergeCell ref="F121:G121"/>
    <mergeCell ref="H121:I121"/>
    <mergeCell ref="J121:K121"/>
    <mergeCell ref="J198:K198"/>
    <mergeCell ref="J199:K199"/>
    <mergeCell ref="J200:K200"/>
    <mergeCell ref="J201:K201"/>
    <mergeCell ref="J194:K194"/>
    <mergeCell ref="J195:K195"/>
    <mergeCell ref="J196:K196"/>
    <mergeCell ref="J197:K197"/>
    <mergeCell ref="J190:K190"/>
    <mergeCell ref="J191:K191"/>
    <mergeCell ref="J192:K192"/>
    <mergeCell ref="J193:K193"/>
    <mergeCell ref="J186:K186"/>
    <mergeCell ref="J187:K187"/>
    <mergeCell ref="J188:K188"/>
    <mergeCell ref="J189:K189"/>
    <mergeCell ref="J182:K182"/>
    <mergeCell ref="J183:K183"/>
    <mergeCell ref="J184:K184"/>
    <mergeCell ref="J185:K185"/>
    <mergeCell ref="J178:K178"/>
    <mergeCell ref="J179:K179"/>
    <mergeCell ref="J180:K180"/>
    <mergeCell ref="J181:K181"/>
    <mergeCell ref="J174:K174"/>
    <mergeCell ref="J175:K175"/>
    <mergeCell ref="J176:K176"/>
    <mergeCell ref="J177:K177"/>
    <mergeCell ref="J170:K170"/>
    <mergeCell ref="J171:K171"/>
    <mergeCell ref="J172:K172"/>
    <mergeCell ref="J173:K173"/>
    <mergeCell ref="J166:K166"/>
    <mergeCell ref="J167:K167"/>
    <mergeCell ref="J168:K168"/>
    <mergeCell ref="J169:K169"/>
    <mergeCell ref="J162:K162"/>
    <mergeCell ref="J163:K163"/>
    <mergeCell ref="J164:K164"/>
    <mergeCell ref="J165:K165"/>
    <mergeCell ref="J158:K158"/>
    <mergeCell ref="J159:K159"/>
    <mergeCell ref="J160:K160"/>
    <mergeCell ref="J161:K161"/>
    <mergeCell ref="J154:K154"/>
    <mergeCell ref="J155:K155"/>
    <mergeCell ref="J156:K156"/>
    <mergeCell ref="J157:K157"/>
    <mergeCell ref="J150:K150"/>
    <mergeCell ref="J151:K151"/>
    <mergeCell ref="J152:K152"/>
    <mergeCell ref="J153:K153"/>
    <mergeCell ref="J146:K146"/>
    <mergeCell ref="J147:K147"/>
    <mergeCell ref="J148:K148"/>
    <mergeCell ref="J149:K149"/>
    <mergeCell ref="J142:K142"/>
    <mergeCell ref="J143:K143"/>
    <mergeCell ref="J144:K144"/>
    <mergeCell ref="J145:K145"/>
    <mergeCell ref="J138:K138"/>
    <mergeCell ref="J139:K139"/>
    <mergeCell ref="J140:K140"/>
    <mergeCell ref="J141:K141"/>
    <mergeCell ref="J134:K134"/>
    <mergeCell ref="J135:K135"/>
    <mergeCell ref="J136:K136"/>
    <mergeCell ref="J137:K137"/>
    <mergeCell ref="J130:K130"/>
    <mergeCell ref="J131:K131"/>
    <mergeCell ref="J132:K132"/>
    <mergeCell ref="J133:K133"/>
    <mergeCell ref="H201:I201"/>
    <mergeCell ref="H202:I202"/>
    <mergeCell ref="J122:K122"/>
    <mergeCell ref="J123:K123"/>
    <mergeCell ref="J124:K124"/>
    <mergeCell ref="J125:K125"/>
    <mergeCell ref="J126:K126"/>
    <mergeCell ref="J127:K127"/>
    <mergeCell ref="J128:K128"/>
    <mergeCell ref="J129:K129"/>
    <mergeCell ref="H197:I197"/>
    <mergeCell ref="H198:I198"/>
    <mergeCell ref="H199:I199"/>
    <mergeCell ref="H200:I200"/>
    <mergeCell ref="H193:I193"/>
    <mergeCell ref="H194:I194"/>
    <mergeCell ref="H195:I195"/>
    <mergeCell ref="H196:I196"/>
    <mergeCell ref="H189:I189"/>
    <mergeCell ref="H190:I190"/>
    <mergeCell ref="H191:I191"/>
    <mergeCell ref="H192:I192"/>
    <mergeCell ref="H185:I185"/>
    <mergeCell ref="H186:I186"/>
    <mergeCell ref="H187:I187"/>
    <mergeCell ref="H188:I188"/>
    <mergeCell ref="H181:I181"/>
    <mergeCell ref="H182:I182"/>
    <mergeCell ref="H183:I183"/>
    <mergeCell ref="H184:I184"/>
    <mergeCell ref="H177:I177"/>
    <mergeCell ref="H178:I178"/>
    <mergeCell ref="H179:I179"/>
    <mergeCell ref="H180:I180"/>
    <mergeCell ref="H173:I173"/>
    <mergeCell ref="H174:I174"/>
    <mergeCell ref="H175:I175"/>
    <mergeCell ref="H176:I176"/>
    <mergeCell ref="H169:I169"/>
    <mergeCell ref="H170:I170"/>
    <mergeCell ref="H171:I171"/>
    <mergeCell ref="H172:I172"/>
    <mergeCell ref="H165:I165"/>
    <mergeCell ref="H166:I166"/>
    <mergeCell ref="H167:I167"/>
    <mergeCell ref="H168:I168"/>
    <mergeCell ref="H161:I161"/>
    <mergeCell ref="H162:I162"/>
    <mergeCell ref="H163:I163"/>
    <mergeCell ref="H164:I164"/>
    <mergeCell ref="H157:I157"/>
    <mergeCell ref="H158:I158"/>
    <mergeCell ref="H159:I159"/>
    <mergeCell ref="H160:I160"/>
    <mergeCell ref="H153:I153"/>
    <mergeCell ref="H154:I154"/>
    <mergeCell ref="H155:I155"/>
    <mergeCell ref="H156:I156"/>
    <mergeCell ref="H149:I149"/>
    <mergeCell ref="H150:I150"/>
    <mergeCell ref="H151:I151"/>
    <mergeCell ref="H152:I152"/>
    <mergeCell ref="H145:I145"/>
    <mergeCell ref="H146:I146"/>
    <mergeCell ref="H147:I147"/>
    <mergeCell ref="H148:I148"/>
    <mergeCell ref="H141:I141"/>
    <mergeCell ref="H142:I142"/>
    <mergeCell ref="H143:I143"/>
    <mergeCell ref="H144:I144"/>
    <mergeCell ref="H137:I137"/>
    <mergeCell ref="H138:I138"/>
    <mergeCell ref="H139:I139"/>
    <mergeCell ref="H140:I140"/>
    <mergeCell ref="H133:I133"/>
    <mergeCell ref="H134:I134"/>
    <mergeCell ref="H135:I135"/>
    <mergeCell ref="H136:I136"/>
    <mergeCell ref="H129:I129"/>
    <mergeCell ref="H130:I130"/>
    <mergeCell ref="H131:I131"/>
    <mergeCell ref="H132:I132"/>
    <mergeCell ref="F200:G200"/>
    <mergeCell ref="F201:G201"/>
    <mergeCell ref="F202:G202"/>
    <mergeCell ref="H122:I122"/>
    <mergeCell ref="H123:I123"/>
    <mergeCell ref="H124:I124"/>
    <mergeCell ref="H125:I125"/>
    <mergeCell ref="H126:I126"/>
    <mergeCell ref="H127:I127"/>
    <mergeCell ref="H128:I128"/>
    <mergeCell ref="F196:G196"/>
    <mergeCell ref="F197:G197"/>
    <mergeCell ref="F198:G198"/>
    <mergeCell ref="F199:G199"/>
    <mergeCell ref="F192:G192"/>
    <mergeCell ref="F193:G193"/>
    <mergeCell ref="F194:G194"/>
    <mergeCell ref="F195:G195"/>
    <mergeCell ref="F188:G188"/>
    <mergeCell ref="F189:G189"/>
    <mergeCell ref="F190:G190"/>
    <mergeCell ref="F191:G191"/>
    <mergeCell ref="F184:G184"/>
    <mergeCell ref="F185:G185"/>
    <mergeCell ref="F186:G186"/>
    <mergeCell ref="F187:G187"/>
    <mergeCell ref="F180:G180"/>
    <mergeCell ref="F181:G181"/>
    <mergeCell ref="F182:G182"/>
    <mergeCell ref="F183:G183"/>
    <mergeCell ref="F176:G176"/>
    <mergeCell ref="F177:G177"/>
    <mergeCell ref="F178:G178"/>
    <mergeCell ref="F179:G179"/>
    <mergeCell ref="F172:G172"/>
    <mergeCell ref="F173:G173"/>
    <mergeCell ref="F174:G174"/>
    <mergeCell ref="F175:G175"/>
    <mergeCell ref="F168:G168"/>
    <mergeCell ref="F169:G169"/>
    <mergeCell ref="F170:G170"/>
    <mergeCell ref="F171:G171"/>
    <mergeCell ref="F164:G164"/>
    <mergeCell ref="F165:G165"/>
    <mergeCell ref="F166:G166"/>
    <mergeCell ref="F167:G167"/>
    <mergeCell ref="F160:G160"/>
    <mergeCell ref="F161:G161"/>
    <mergeCell ref="F162:G162"/>
    <mergeCell ref="F163:G163"/>
    <mergeCell ref="F156:G156"/>
    <mergeCell ref="F157:G157"/>
    <mergeCell ref="F158:G158"/>
    <mergeCell ref="F159:G159"/>
    <mergeCell ref="F152:G152"/>
    <mergeCell ref="F153:G153"/>
    <mergeCell ref="F154:G154"/>
    <mergeCell ref="F155:G155"/>
    <mergeCell ref="F148:G148"/>
    <mergeCell ref="F149:G149"/>
    <mergeCell ref="F150:G150"/>
    <mergeCell ref="F151:G151"/>
    <mergeCell ref="F144:G144"/>
    <mergeCell ref="F145:G145"/>
    <mergeCell ref="F146:G146"/>
    <mergeCell ref="F147:G147"/>
    <mergeCell ref="F140:G140"/>
    <mergeCell ref="F141:G141"/>
    <mergeCell ref="F142:G142"/>
    <mergeCell ref="F143:G143"/>
    <mergeCell ref="F136:G136"/>
    <mergeCell ref="F137:G137"/>
    <mergeCell ref="F138:G138"/>
    <mergeCell ref="F139:G139"/>
    <mergeCell ref="F132:G132"/>
    <mergeCell ref="F133:G133"/>
    <mergeCell ref="F134:G134"/>
    <mergeCell ref="F135:G135"/>
    <mergeCell ref="F128:G128"/>
    <mergeCell ref="F129:G129"/>
    <mergeCell ref="F130:G130"/>
    <mergeCell ref="F131:G131"/>
    <mergeCell ref="D122:E122"/>
    <mergeCell ref="D123:E123"/>
    <mergeCell ref="D124:E124"/>
    <mergeCell ref="D125:E125"/>
    <mergeCell ref="D126:E126"/>
    <mergeCell ref="D127:E127"/>
    <mergeCell ref="D128:E128"/>
    <mergeCell ref="D129:E129"/>
    <mergeCell ref="D130:E130"/>
    <mergeCell ref="D131:E131"/>
    <mergeCell ref="D132:E132"/>
    <mergeCell ref="D133:E133"/>
    <mergeCell ref="D134:E134"/>
    <mergeCell ref="D135:E135"/>
    <mergeCell ref="D136:E136"/>
    <mergeCell ref="D137:E137"/>
    <mergeCell ref="D138:E138"/>
    <mergeCell ref="D139:E139"/>
    <mergeCell ref="D140:E140"/>
    <mergeCell ref="D141:E141"/>
    <mergeCell ref="D142:E142"/>
    <mergeCell ref="D143:E143"/>
    <mergeCell ref="D144:E144"/>
    <mergeCell ref="D145:E145"/>
    <mergeCell ref="D146:E146"/>
    <mergeCell ref="D147:E147"/>
    <mergeCell ref="D148:E148"/>
    <mergeCell ref="D149:E149"/>
    <mergeCell ref="D150:E150"/>
    <mergeCell ref="D151:E151"/>
    <mergeCell ref="D152:E152"/>
    <mergeCell ref="D153:E153"/>
    <mergeCell ref="D154:E154"/>
    <mergeCell ref="D155:E155"/>
    <mergeCell ref="D156:E156"/>
    <mergeCell ref="D157:E157"/>
    <mergeCell ref="D158:E158"/>
    <mergeCell ref="D159:E159"/>
    <mergeCell ref="D160:E160"/>
    <mergeCell ref="D161:E161"/>
    <mergeCell ref="D162:E162"/>
    <mergeCell ref="D163:E163"/>
    <mergeCell ref="D164:E164"/>
    <mergeCell ref="D165:E165"/>
    <mergeCell ref="D166:E166"/>
    <mergeCell ref="D167:E167"/>
    <mergeCell ref="D168:E168"/>
    <mergeCell ref="D169:E169"/>
    <mergeCell ref="D170:E170"/>
    <mergeCell ref="D171:E171"/>
    <mergeCell ref="D172:E172"/>
    <mergeCell ref="D173:E173"/>
    <mergeCell ref="D174:E174"/>
    <mergeCell ref="D175:E175"/>
    <mergeCell ref="D176:E176"/>
    <mergeCell ref="D177:E177"/>
    <mergeCell ref="D178:E178"/>
    <mergeCell ref="D179:E179"/>
    <mergeCell ref="D180:E180"/>
    <mergeCell ref="D181:E181"/>
    <mergeCell ref="D182:E182"/>
    <mergeCell ref="D183:E183"/>
    <mergeCell ref="D184:E184"/>
    <mergeCell ref="D185:E185"/>
    <mergeCell ref="D186:E186"/>
    <mergeCell ref="D187:E187"/>
    <mergeCell ref="D188:E188"/>
    <mergeCell ref="D189:E189"/>
    <mergeCell ref="D190:E190"/>
    <mergeCell ref="D191:E191"/>
    <mergeCell ref="D192:E192"/>
    <mergeCell ref="D193:E193"/>
    <mergeCell ref="D200:E200"/>
    <mergeCell ref="D201:E201"/>
    <mergeCell ref="D194:E194"/>
    <mergeCell ref="D195:E195"/>
    <mergeCell ref="D196:E196"/>
    <mergeCell ref="D197:E197"/>
    <mergeCell ref="D121:E121"/>
    <mergeCell ref="D202:E202"/>
    <mergeCell ref="F122:G122"/>
    <mergeCell ref="F123:G123"/>
    <mergeCell ref="F124:G124"/>
    <mergeCell ref="F125:G125"/>
    <mergeCell ref="F126:G126"/>
    <mergeCell ref="F127:G127"/>
    <mergeCell ref="D198:E198"/>
    <mergeCell ref="D199:E199"/>
    <mergeCell ref="D118:E118"/>
    <mergeCell ref="F118:G118"/>
    <mergeCell ref="H118:I118"/>
    <mergeCell ref="J118:K118"/>
    <mergeCell ref="D116:E117"/>
    <mergeCell ref="F116:G117"/>
    <mergeCell ref="H116:I117"/>
    <mergeCell ref="J116:K117"/>
    <mergeCell ref="A195:A197"/>
    <mergeCell ref="B195:B197"/>
    <mergeCell ref="A198:A202"/>
    <mergeCell ref="B198:B202"/>
    <mergeCell ref="A183:A190"/>
    <mergeCell ref="B183:B190"/>
    <mergeCell ref="A191:A194"/>
    <mergeCell ref="B191:B194"/>
    <mergeCell ref="A170:A175"/>
    <mergeCell ref="B170:B175"/>
    <mergeCell ref="A176:A181"/>
    <mergeCell ref="B176:B181"/>
    <mergeCell ref="A161:A165"/>
    <mergeCell ref="B161:B165"/>
    <mergeCell ref="A166:A169"/>
    <mergeCell ref="B166:B169"/>
    <mergeCell ref="A147:A155"/>
    <mergeCell ref="B147:B155"/>
    <mergeCell ref="A156:A160"/>
    <mergeCell ref="B156:B160"/>
    <mergeCell ref="A133:A140"/>
    <mergeCell ref="B133:B140"/>
    <mergeCell ref="A141:A146"/>
    <mergeCell ref="B141:B146"/>
    <mergeCell ref="A115:A118"/>
    <mergeCell ref="B115:C118"/>
    <mergeCell ref="A121:C121"/>
    <mergeCell ref="A122:A132"/>
    <mergeCell ref="B122:B132"/>
    <mergeCell ref="B119:C119"/>
    <mergeCell ref="B50:B58"/>
    <mergeCell ref="D20:D22"/>
    <mergeCell ref="G20:G21"/>
    <mergeCell ref="B44:B49"/>
    <mergeCell ref="B25:B35"/>
    <mergeCell ref="E20:E21"/>
    <mergeCell ref="D24:H24"/>
    <mergeCell ref="B36:B43"/>
    <mergeCell ref="A24:C24"/>
    <mergeCell ref="A64:A68"/>
    <mergeCell ref="B69:B72"/>
    <mergeCell ref="A69:A72"/>
    <mergeCell ref="B101:B105"/>
    <mergeCell ref="A101:A105"/>
    <mergeCell ref="A86:A93"/>
    <mergeCell ref="B94:B97"/>
    <mergeCell ref="A94:A97"/>
    <mergeCell ref="B73:B78"/>
    <mergeCell ref="B64:B68"/>
    <mergeCell ref="L20:L21"/>
    <mergeCell ref="A50:A58"/>
    <mergeCell ref="B98:B100"/>
    <mergeCell ref="A98:A100"/>
    <mergeCell ref="B86:B93"/>
    <mergeCell ref="B59:B63"/>
    <mergeCell ref="A59:A63"/>
    <mergeCell ref="A73:A78"/>
    <mergeCell ref="B79:B84"/>
    <mergeCell ref="A79:A84"/>
    <mergeCell ref="A19:A23"/>
    <mergeCell ref="A44:A49"/>
    <mergeCell ref="A36:A43"/>
    <mergeCell ref="Q7:Q8"/>
    <mergeCell ref="I7:I8"/>
    <mergeCell ref="L7:L8"/>
    <mergeCell ref="N7:N8"/>
    <mergeCell ref="K24:N24"/>
    <mergeCell ref="O24:Q24"/>
    <mergeCell ref="J20:J21"/>
    <mergeCell ref="R7:R8"/>
    <mergeCell ref="T7:T8"/>
    <mergeCell ref="D7:D9"/>
    <mergeCell ref="J7:J8"/>
    <mergeCell ref="M7:M8"/>
    <mergeCell ref="K7:K8"/>
    <mergeCell ref="E7:E8"/>
    <mergeCell ref="O7:O8"/>
    <mergeCell ref="P7:P8"/>
    <mergeCell ref="G7:G8"/>
    <mergeCell ref="R20:R21"/>
    <mergeCell ref="T20:T21"/>
    <mergeCell ref="B19:C23"/>
    <mergeCell ref="I20:I21"/>
    <mergeCell ref="K20:K21"/>
    <mergeCell ref="P20:P21"/>
    <mergeCell ref="Q20:Q21"/>
    <mergeCell ref="M20:M21"/>
    <mergeCell ref="N20:N21"/>
    <mergeCell ref="O20:O21"/>
    <mergeCell ref="A114:K114"/>
    <mergeCell ref="D115:K115"/>
    <mergeCell ref="H7:H8"/>
    <mergeCell ref="F7:F8"/>
    <mergeCell ref="F20:F21"/>
    <mergeCell ref="H20:H21"/>
    <mergeCell ref="A12:A14"/>
    <mergeCell ref="B12:B14"/>
    <mergeCell ref="A6:A10"/>
    <mergeCell ref="A25:A35"/>
  </mergeCells>
  <printOptions horizontalCentered="1"/>
  <pageMargins left="0" right="0.16" top="1.13" bottom="0.68" header="0" footer="0"/>
  <pageSetup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Alam Al-Mithal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Tata</dc:creator>
  <cp:keywords/>
  <dc:description/>
  <cp:lastModifiedBy>AG</cp:lastModifiedBy>
  <cp:lastPrinted>2007-12-05T08:14:20Z</cp:lastPrinted>
  <dcterms:created xsi:type="dcterms:W3CDTF">2004-02-27T09:49:09Z</dcterms:created>
  <dcterms:modified xsi:type="dcterms:W3CDTF">2007-12-05T08:15:34Z</dcterms:modified>
  <cp:category/>
  <cp:version/>
  <cp:contentType/>
  <cp:contentStatus/>
</cp:coreProperties>
</file>