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<sst xmlns="http://schemas.openxmlformats.org/spreadsheetml/2006/main" count="759" uniqueCount="125">
  <si>
    <t xml:space="preserve">Denumirea </t>
  </si>
  <si>
    <t xml:space="preserve">teritoriului </t>
  </si>
  <si>
    <t>administrativ</t>
  </si>
  <si>
    <t>Nr.</t>
  </si>
  <si>
    <t>crt.</t>
  </si>
  <si>
    <t>Arabil</t>
  </si>
  <si>
    <t>Zona</t>
  </si>
  <si>
    <t>Focsani</t>
  </si>
  <si>
    <t>I</t>
  </si>
  <si>
    <t>Adjud</t>
  </si>
  <si>
    <t>Marasesti</t>
  </si>
  <si>
    <t>III</t>
  </si>
  <si>
    <t>Odobesti</t>
  </si>
  <si>
    <t>Panciu</t>
  </si>
  <si>
    <t>II</t>
  </si>
  <si>
    <t>Andreiasu</t>
  </si>
  <si>
    <t>V</t>
  </si>
  <si>
    <t>Balesti</t>
  </si>
  <si>
    <t>Birsesti</t>
  </si>
  <si>
    <t>IV</t>
  </si>
  <si>
    <t>Negrilesti</t>
  </si>
  <si>
    <t>Boghesti</t>
  </si>
  <si>
    <t>Bolotesti</t>
  </si>
  <si>
    <t>Bordesti</t>
  </si>
  <si>
    <t>Brosteni</t>
  </si>
  <si>
    <t>Cimpineanca</t>
  </si>
  <si>
    <t>Chiojdeni</t>
  </si>
  <si>
    <t>Ciorasti</t>
  </si>
  <si>
    <t>Cimpuri</t>
  </si>
  <si>
    <t xml:space="preserve">Cirligele </t>
  </si>
  <si>
    <t>Corbita</t>
  </si>
  <si>
    <t>Cotesti</t>
  </si>
  <si>
    <t>Dumbraveni</t>
  </si>
  <si>
    <t>Dumitresti</t>
  </si>
  <si>
    <t>Fitionesti</t>
  </si>
  <si>
    <t>Garoafa</t>
  </si>
  <si>
    <t>Intocmit,</t>
  </si>
  <si>
    <t>SC ZENIT PROIECT SRL Focsani</t>
  </si>
  <si>
    <t xml:space="preserve">Director, </t>
  </si>
  <si>
    <t>ing.Bratu Ionel</t>
  </si>
  <si>
    <t>Golesti</t>
  </si>
  <si>
    <t>Gugesti</t>
  </si>
  <si>
    <t>Gura Calitei</t>
  </si>
  <si>
    <t>Homocea</t>
  </si>
  <si>
    <t>Jaristea</t>
  </si>
  <si>
    <t>Jitia</t>
  </si>
  <si>
    <t>Maicanesti</t>
  </si>
  <si>
    <t>Mera</t>
  </si>
  <si>
    <t>Ploscuteni</t>
  </si>
  <si>
    <t>Milcovul</t>
  </si>
  <si>
    <t>Gologanu</t>
  </si>
  <si>
    <t>Rastoaca</t>
  </si>
  <si>
    <t>Movilita</t>
  </si>
  <si>
    <t>Nanesti</t>
  </si>
  <si>
    <t>Naruja</t>
  </si>
  <si>
    <t>Nereju</t>
  </si>
  <si>
    <t>Nistoresti</t>
  </si>
  <si>
    <t>Paltin</t>
  </si>
  <si>
    <t>Paunesti</t>
  </si>
  <si>
    <t>Paulesti</t>
  </si>
  <si>
    <t>Poiana Cristei</t>
  </si>
  <si>
    <t>Pufesti</t>
  </si>
  <si>
    <t>Racoasa</t>
  </si>
  <si>
    <t>Reghiu</t>
  </si>
  <si>
    <t>Ruginesti</t>
  </si>
  <si>
    <t>Sihlea</t>
  </si>
  <si>
    <t>Sl.Bradului</t>
  </si>
  <si>
    <t>Sl.Ciorasti</t>
  </si>
  <si>
    <t>Soveja</t>
  </si>
  <si>
    <t>Straoane</t>
  </si>
  <si>
    <t>Suraia</t>
  </si>
  <si>
    <t>Tanasoaia</t>
  </si>
  <si>
    <t>Tataranu</t>
  </si>
  <si>
    <t>Tamboiesti</t>
  </si>
  <si>
    <t>Tulnici</t>
  </si>
  <si>
    <t>Tifesti</t>
  </si>
  <si>
    <t>Urechesti</t>
  </si>
  <si>
    <t>Valea Sarii</t>
  </si>
  <si>
    <t>Vidra</t>
  </si>
  <si>
    <t>Vintileasca</t>
  </si>
  <si>
    <t>Vizantea Livezi</t>
  </si>
  <si>
    <t>Vanatori</t>
  </si>
  <si>
    <t>Virtescoiu</t>
  </si>
  <si>
    <t>Vrancioaia</t>
  </si>
  <si>
    <t>Vulturu</t>
  </si>
  <si>
    <t>Popesti</t>
  </si>
  <si>
    <t>Biliesti</t>
  </si>
  <si>
    <t>Livezi</t>
  </si>
  <si>
    <t>clasice</t>
  </si>
  <si>
    <t>Alte terenuri</t>
  </si>
  <si>
    <t>Balti si</t>
  </si>
  <si>
    <t>stufaris</t>
  </si>
  <si>
    <t>(lei/mp)</t>
  </si>
  <si>
    <t xml:space="preserve">Pasuni si </t>
  </si>
  <si>
    <t>Fanete</t>
  </si>
  <si>
    <t>Vii nobile</t>
  </si>
  <si>
    <t>si</t>
  </si>
  <si>
    <t>saraturi</t>
  </si>
  <si>
    <t xml:space="preserve">Mlastini </t>
  </si>
  <si>
    <t>Prundis</t>
  </si>
  <si>
    <t>Nisip</t>
  </si>
  <si>
    <t>Eroziuni</t>
  </si>
  <si>
    <t>SC ZENIT PROIECT SRL FOCSANI</t>
  </si>
  <si>
    <t>Str.CUZA VODA NR.9,Bloc 9, ap.6,tel.237280 si  0745619115</t>
  </si>
  <si>
    <t>euro/mp</t>
  </si>
  <si>
    <t>Obrejita</t>
  </si>
  <si>
    <t>Str.Cuza Voda nr.9,Bloc9,ap.6,tel.237280 si mobil 0745619115</t>
  </si>
  <si>
    <t xml:space="preserve">Pretul  de </t>
  </si>
  <si>
    <t>circulatie</t>
  </si>
  <si>
    <t>neagricole (lei/mp)</t>
  </si>
  <si>
    <t>(euro/mp)</t>
  </si>
  <si>
    <t>Livezi clasice</t>
  </si>
  <si>
    <t>Paduri la varsta</t>
  </si>
  <si>
    <t xml:space="preserve"> de  exploatare</t>
  </si>
  <si>
    <t>neagricole(euro/mp)</t>
  </si>
  <si>
    <t>Pretul minim al padurilor de stejar si brad este de 0.3euro/mp.</t>
  </si>
  <si>
    <t>Limitrof</t>
  </si>
  <si>
    <t xml:space="preserve">la </t>
  </si>
  <si>
    <t>DN</t>
  </si>
  <si>
    <t xml:space="preserve"> de exploatare</t>
  </si>
  <si>
    <t>Spulber</t>
  </si>
  <si>
    <t xml:space="preserve">PRETUL    DE  CIRCULATIE   AL   TERENURILOR </t>
  </si>
  <si>
    <t>JUDETUL  VRANCEA</t>
  </si>
  <si>
    <t>STABILIT   PENTRU  TERENURILE  SITUATE  IN  EXTRAVILANUL  LOCALITATILOR   LA DATA DE 1.01.2009 IN LEI</t>
  </si>
  <si>
    <t>STABILIT   PENTRU  TERENURILE  SITUATE  IN  EXTRAVILANUL  LOCALITATILOR   LA DATA DE 1.01.2009 IN EURO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</si>
</sst>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2" fillId="0" borderId="0" xfId="0" applyFont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66"/>
  <sheetViews>
    <sheetView tabSelected="1" zoomScale="75" zoomScaleNormal="75" workbookViewId="0" topLeftCell="A1">
      <selection activeCell="AD30" sqref="AD30"/>
    </sheetView>
  </sheetViews>
  <sheetFormatPr defaultColWidth="9.140625" defaultRowHeight="12.75"/>
  <cols>
    <col min="1" max="1" width="4.421875" style="0" customWidth="1"/>
    <col min="2" max="2" width="12.421875" style="0" customWidth="1"/>
    <col min="3" max="3" width="5.57421875" style="0" customWidth="1"/>
    <col min="4" max="4" width="5.7109375" style="0" customWidth="1"/>
    <col min="5" max="5" width="2.8515625" style="0" customWidth="1"/>
    <col min="6" max="6" width="6.57421875" style="0" customWidth="1"/>
    <col min="7" max="7" width="5.28125" style="0" customWidth="1"/>
    <col min="8" max="8" width="6.140625" style="0" customWidth="1"/>
    <col min="9" max="9" width="2.00390625" style="0" customWidth="1"/>
    <col min="10" max="10" width="8.421875" style="0" customWidth="1"/>
    <col min="11" max="11" width="4.57421875" style="0" customWidth="1"/>
    <col min="12" max="12" width="7.00390625" style="0" customWidth="1"/>
    <col min="13" max="13" width="4.57421875" style="0" customWidth="1"/>
    <col min="14" max="14" width="6.57421875" style="0" customWidth="1"/>
    <col min="15" max="16" width="6.8515625" style="0" customWidth="1"/>
    <col min="17" max="17" width="2.00390625" style="0" customWidth="1"/>
    <col min="18" max="18" width="7.140625" style="0" customWidth="1"/>
    <col min="19" max="19" width="8.140625" style="0" customWidth="1"/>
    <col min="20" max="20" width="4.8515625" style="0" customWidth="1"/>
    <col min="21" max="21" width="7.28125" style="0" customWidth="1"/>
    <col min="23" max="24" width="8.57421875" style="0" customWidth="1"/>
  </cols>
  <sheetData>
    <row r="1" spans="1:24" ht="15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51" t="s">
        <v>102</v>
      </c>
      <c r="N1" s="51"/>
      <c r="O1" s="51"/>
      <c r="P1" s="51"/>
      <c r="Q1" s="51"/>
      <c r="R1" s="51"/>
      <c r="S1" s="51"/>
      <c r="T1" s="51"/>
      <c r="U1" s="51"/>
      <c r="V1" s="51"/>
      <c r="W1" s="51"/>
      <c r="X1" s="22"/>
    </row>
    <row r="2" spans="1:24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43" t="s">
        <v>103</v>
      </c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21"/>
    </row>
    <row r="3" spans="1:24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52"/>
      <c r="T3" s="52"/>
      <c r="U3" s="52"/>
      <c r="V3" s="52"/>
      <c r="W3" s="52"/>
      <c r="X3" s="14"/>
    </row>
    <row r="4" spans="1:24" ht="15" customHeight="1">
      <c r="A4" s="51" t="s">
        <v>121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21"/>
    </row>
    <row r="5" spans="1:24" ht="12.75">
      <c r="A5" s="52" t="s">
        <v>123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14"/>
    </row>
    <row r="6" spans="1:24" ht="12.75">
      <c r="A6" s="47" t="s">
        <v>122</v>
      </c>
      <c r="B6" s="47"/>
      <c r="C6" s="47"/>
      <c r="D6" s="47"/>
      <c r="E6" s="47"/>
      <c r="F6" s="47"/>
      <c r="G6" s="59"/>
      <c r="H6" s="59"/>
      <c r="I6" s="59"/>
      <c r="J6" s="59"/>
      <c r="K6" s="47"/>
      <c r="L6" s="47"/>
      <c r="M6" s="47"/>
      <c r="N6" s="47"/>
      <c r="O6" s="47"/>
      <c r="P6" s="47"/>
      <c r="Q6" s="47"/>
      <c r="R6" s="47"/>
      <c r="S6" s="47"/>
      <c r="T6" s="47"/>
      <c r="U6" s="59"/>
      <c r="V6" s="59"/>
      <c r="W6" s="59"/>
      <c r="X6" s="17"/>
    </row>
    <row r="7" spans="1:24" ht="12.75">
      <c r="A7" s="2" t="s">
        <v>3</v>
      </c>
      <c r="B7" s="2" t="s">
        <v>0</v>
      </c>
      <c r="C7" s="40" t="s">
        <v>5</v>
      </c>
      <c r="D7" s="41"/>
      <c r="E7" s="41"/>
      <c r="F7" s="42"/>
      <c r="G7" s="40" t="s">
        <v>93</v>
      </c>
      <c r="H7" s="41"/>
      <c r="I7" s="41"/>
      <c r="J7" s="42"/>
      <c r="K7" s="40" t="s">
        <v>95</v>
      </c>
      <c r="L7" s="41"/>
      <c r="M7" s="41"/>
      <c r="N7" s="42"/>
      <c r="O7" s="40" t="s">
        <v>87</v>
      </c>
      <c r="P7" s="41"/>
      <c r="Q7" s="41"/>
      <c r="R7" s="42"/>
      <c r="S7" s="41" t="s">
        <v>112</v>
      </c>
      <c r="T7" s="41"/>
      <c r="U7" s="40" t="s">
        <v>89</v>
      </c>
      <c r="V7" s="41"/>
      <c r="W7" s="42"/>
      <c r="X7" s="17"/>
    </row>
    <row r="8" spans="1:24" ht="12.75">
      <c r="A8" s="2" t="s">
        <v>4</v>
      </c>
      <c r="B8" s="2" t="s">
        <v>1</v>
      </c>
      <c r="C8" s="3"/>
      <c r="D8" s="4"/>
      <c r="E8" s="4"/>
      <c r="F8" s="4"/>
      <c r="G8" s="46" t="s">
        <v>94</v>
      </c>
      <c r="H8" s="47"/>
      <c r="I8" s="47"/>
      <c r="J8" s="48"/>
      <c r="K8" s="4"/>
      <c r="L8" s="4"/>
      <c r="M8" s="4"/>
      <c r="N8" s="4"/>
      <c r="O8" s="46" t="s">
        <v>88</v>
      </c>
      <c r="P8" s="47"/>
      <c r="Q8" s="47"/>
      <c r="R8" s="48"/>
      <c r="S8" s="59" t="s">
        <v>119</v>
      </c>
      <c r="T8" s="59"/>
      <c r="U8" s="46" t="s">
        <v>109</v>
      </c>
      <c r="V8" s="47"/>
      <c r="W8" s="48"/>
      <c r="X8" s="17"/>
    </row>
    <row r="9" spans="1:24" ht="12.75">
      <c r="A9" s="5"/>
      <c r="B9" s="2" t="s">
        <v>2</v>
      </c>
      <c r="C9" s="27"/>
      <c r="D9" s="53" t="s">
        <v>107</v>
      </c>
      <c r="E9" s="54"/>
      <c r="F9" s="26" t="s">
        <v>116</v>
      </c>
      <c r="G9" s="5"/>
      <c r="H9" s="55" t="s">
        <v>107</v>
      </c>
      <c r="I9" s="56"/>
      <c r="J9" s="26" t="s">
        <v>116</v>
      </c>
      <c r="K9" s="1"/>
      <c r="L9" s="53" t="s">
        <v>107</v>
      </c>
      <c r="M9" s="54"/>
      <c r="N9" s="26" t="s">
        <v>116</v>
      </c>
      <c r="O9" s="5"/>
      <c r="P9" s="55" t="s">
        <v>107</v>
      </c>
      <c r="Q9" s="56"/>
      <c r="R9" s="29" t="s">
        <v>116</v>
      </c>
      <c r="S9" s="53" t="s">
        <v>107</v>
      </c>
      <c r="T9" s="54"/>
      <c r="U9" s="5" t="s">
        <v>90</v>
      </c>
      <c r="V9" s="2" t="s">
        <v>98</v>
      </c>
      <c r="W9" s="2" t="s">
        <v>99</v>
      </c>
      <c r="X9" s="17"/>
    </row>
    <row r="10" spans="1:24" ht="12.75">
      <c r="A10" s="5"/>
      <c r="B10" s="5"/>
      <c r="C10" s="20" t="s">
        <v>6</v>
      </c>
      <c r="D10" s="55" t="s">
        <v>108</v>
      </c>
      <c r="E10" s="56"/>
      <c r="F10" s="29" t="s">
        <v>117</v>
      </c>
      <c r="G10" s="2" t="s">
        <v>6</v>
      </c>
      <c r="H10" s="55" t="s">
        <v>108</v>
      </c>
      <c r="I10" s="56"/>
      <c r="J10" s="29" t="s">
        <v>117</v>
      </c>
      <c r="K10" s="2" t="s">
        <v>6</v>
      </c>
      <c r="L10" s="55" t="s">
        <v>108</v>
      </c>
      <c r="M10" s="56"/>
      <c r="N10" s="29" t="s">
        <v>117</v>
      </c>
      <c r="O10" s="2" t="s">
        <v>6</v>
      </c>
      <c r="P10" s="55" t="s">
        <v>108</v>
      </c>
      <c r="Q10" s="56"/>
      <c r="R10" s="29" t="s">
        <v>117</v>
      </c>
      <c r="S10" s="55" t="s">
        <v>108</v>
      </c>
      <c r="T10" s="56"/>
      <c r="U10" s="2" t="s">
        <v>91</v>
      </c>
      <c r="V10" s="2" t="s">
        <v>96</v>
      </c>
      <c r="W10" s="2" t="s">
        <v>100</v>
      </c>
      <c r="X10" s="17"/>
    </row>
    <row r="11" spans="1:24" ht="12.75">
      <c r="A11" s="7"/>
      <c r="B11" s="7"/>
      <c r="C11" s="28"/>
      <c r="D11" s="57" t="s">
        <v>92</v>
      </c>
      <c r="E11" s="58"/>
      <c r="F11" s="30" t="s">
        <v>118</v>
      </c>
      <c r="G11" s="7"/>
      <c r="H11" s="57" t="s">
        <v>92</v>
      </c>
      <c r="I11" s="58"/>
      <c r="J11" s="30" t="s">
        <v>118</v>
      </c>
      <c r="K11" s="7"/>
      <c r="L11" s="57" t="s">
        <v>92</v>
      </c>
      <c r="M11" s="58"/>
      <c r="N11" s="30" t="s">
        <v>118</v>
      </c>
      <c r="O11" s="7"/>
      <c r="P11" s="57" t="s">
        <v>92</v>
      </c>
      <c r="Q11" s="58"/>
      <c r="R11" s="30" t="s">
        <v>118</v>
      </c>
      <c r="S11" s="57" t="s">
        <v>92</v>
      </c>
      <c r="T11" s="58"/>
      <c r="U11" s="7"/>
      <c r="V11" s="8" t="s">
        <v>97</v>
      </c>
      <c r="W11" s="8" t="s">
        <v>101</v>
      </c>
      <c r="X11" s="17"/>
    </row>
    <row r="12" spans="1:25" ht="12.75">
      <c r="A12" s="9">
        <v>1</v>
      </c>
      <c r="B12" s="10" t="s">
        <v>7</v>
      </c>
      <c r="C12" s="9" t="s">
        <v>14</v>
      </c>
      <c r="D12" s="44">
        <f aca="true" t="shared" si="0" ref="D12:D43">Y12*D103</f>
        <v>1.56604</v>
      </c>
      <c r="E12" s="45"/>
      <c r="F12" s="32">
        <f>Y12*F103</f>
        <v>7.8302</v>
      </c>
      <c r="G12" s="9" t="str">
        <f>C12</f>
        <v>II</v>
      </c>
      <c r="H12" s="44">
        <f aca="true" t="shared" si="1" ref="H12:H43">Y12*H103</f>
        <v>1.1745299999999999</v>
      </c>
      <c r="I12" s="45"/>
      <c r="J12" s="32">
        <f>F12</f>
        <v>7.8302</v>
      </c>
      <c r="K12" s="9" t="s">
        <v>14</v>
      </c>
      <c r="L12" s="44">
        <f>L103*Y12</f>
        <v>1.95755</v>
      </c>
      <c r="M12" s="45"/>
      <c r="N12" s="32">
        <f>F12</f>
        <v>7.8302</v>
      </c>
      <c r="O12" s="9" t="s">
        <v>14</v>
      </c>
      <c r="P12" s="44">
        <f aca="true" t="shared" si="2" ref="P12:P43">Y12*P103</f>
        <v>1.95755</v>
      </c>
      <c r="Q12" s="45"/>
      <c r="R12" s="35">
        <f>F12</f>
        <v>7.8302</v>
      </c>
      <c r="S12" s="44">
        <f aca="true" t="shared" si="3" ref="S12:S43">Y12*S103</f>
        <v>0.78302</v>
      </c>
      <c r="T12" s="45"/>
      <c r="U12" s="16">
        <f aca="true" t="shared" si="4" ref="U12:U43">Y12*U103</f>
        <v>0.39151</v>
      </c>
      <c r="V12" s="16">
        <f aca="true" t="shared" si="5" ref="V12:V43">Y12*V103</f>
        <v>0.195755</v>
      </c>
      <c r="W12" s="16">
        <f aca="true" t="shared" si="6" ref="W12:W43">Y12*W103</f>
        <v>0.195755</v>
      </c>
      <c r="X12" s="17"/>
      <c r="Y12" s="33">
        <v>3.9151</v>
      </c>
    </row>
    <row r="13" spans="1:25" ht="12.75">
      <c r="A13" s="9">
        <f>A12+1</f>
        <v>2</v>
      </c>
      <c r="B13" s="10" t="s">
        <v>9</v>
      </c>
      <c r="C13" s="9" t="s">
        <v>14</v>
      </c>
      <c r="D13" s="44">
        <f t="shared" si="0"/>
        <v>0.78302</v>
      </c>
      <c r="E13" s="45"/>
      <c r="F13" s="32">
        <f aca="true" t="shared" si="7" ref="F13:F76">D13*2</f>
        <v>1.56604</v>
      </c>
      <c r="G13" s="9" t="str">
        <f>C13</f>
        <v>II</v>
      </c>
      <c r="H13" s="44">
        <f t="shared" si="1"/>
        <v>0.78302</v>
      </c>
      <c r="I13" s="45"/>
      <c r="J13" s="32">
        <f aca="true" t="shared" si="8" ref="J13:J76">H13*2</f>
        <v>1.56604</v>
      </c>
      <c r="K13" s="9" t="s">
        <v>14</v>
      </c>
      <c r="L13" s="44">
        <f>L104*Y13</f>
        <v>1.057077</v>
      </c>
      <c r="M13" s="45"/>
      <c r="N13" s="32">
        <f>L13*2</f>
        <v>2.114154</v>
      </c>
      <c r="O13" s="9" t="s">
        <v>14</v>
      </c>
      <c r="P13" s="44">
        <f t="shared" si="2"/>
        <v>1.057077</v>
      </c>
      <c r="Q13" s="45"/>
      <c r="R13" s="35">
        <f>P13*2</f>
        <v>2.114154</v>
      </c>
      <c r="S13" s="44">
        <f t="shared" si="3"/>
        <v>0.78302</v>
      </c>
      <c r="T13" s="45"/>
      <c r="U13" s="16">
        <f t="shared" si="4"/>
        <v>1.95755</v>
      </c>
      <c r="V13" s="16">
        <f t="shared" si="5"/>
        <v>1.95755</v>
      </c>
      <c r="W13" s="16">
        <f t="shared" si="6"/>
        <v>1.95755</v>
      </c>
      <c r="X13" s="17"/>
      <c r="Y13" s="33">
        <v>3.9151</v>
      </c>
    </row>
    <row r="14" spans="1:25" ht="12.75">
      <c r="A14" s="9">
        <f aca="true" t="shared" si="9" ref="A14:A29">A13+1</f>
        <v>3</v>
      </c>
      <c r="B14" s="11" t="s">
        <v>10</v>
      </c>
      <c r="C14" s="9" t="s">
        <v>14</v>
      </c>
      <c r="D14" s="44">
        <f t="shared" si="0"/>
        <v>0.548114</v>
      </c>
      <c r="E14" s="45"/>
      <c r="F14" s="32">
        <f>D14*2</f>
        <v>1.096228</v>
      </c>
      <c r="G14" s="9" t="str">
        <f>C14</f>
        <v>II</v>
      </c>
      <c r="H14" s="44">
        <f t="shared" si="1"/>
        <v>0.548114</v>
      </c>
      <c r="I14" s="45"/>
      <c r="J14" s="32">
        <f t="shared" si="8"/>
        <v>1.096228</v>
      </c>
      <c r="K14" s="9" t="s">
        <v>14</v>
      </c>
      <c r="L14" s="44">
        <f>L105*Y14</f>
        <v>1.057077</v>
      </c>
      <c r="M14" s="45"/>
      <c r="N14" s="32">
        <f>L14*2</f>
        <v>2.114154</v>
      </c>
      <c r="O14" s="9" t="s">
        <v>14</v>
      </c>
      <c r="P14" s="44">
        <f t="shared" si="2"/>
        <v>1.057077</v>
      </c>
      <c r="Q14" s="45"/>
      <c r="R14" s="35">
        <f aca="true" t="shared" si="10" ref="R14:R77">P14*2</f>
        <v>2.114154</v>
      </c>
      <c r="S14" s="44">
        <f t="shared" si="3"/>
        <v>0.78302</v>
      </c>
      <c r="T14" s="45"/>
      <c r="U14" s="16">
        <f t="shared" si="4"/>
        <v>1.95755</v>
      </c>
      <c r="V14" s="16">
        <f t="shared" si="5"/>
        <v>1.95755</v>
      </c>
      <c r="W14" s="16">
        <f t="shared" si="6"/>
        <v>1.95755</v>
      </c>
      <c r="X14" s="17"/>
      <c r="Y14" s="33">
        <v>3.9151</v>
      </c>
    </row>
    <row r="15" spans="1:25" ht="12.75">
      <c r="A15" s="9">
        <f t="shared" si="9"/>
        <v>4</v>
      </c>
      <c r="B15" s="11" t="s">
        <v>12</v>
      </c>
      <c r="C15" s="9" t="s">
        <v>14</v>
      </c>
      <c r="D15" s="44">
        <f t="shared" si="0"/>
        <v>0.5872649999999999</v>
      </c>
      <c r="E15" s="45"/>
      <c r="F15" s="32">
        <f t="shared" si="7"/>
        <v>1.1745299999999999</v>
      </c>
      <c r="G15" s="9" t="str">
        <f>C15</f>
        <v>II</v>
      </c>
      <c r="H15" s="44">
        <f t="shared" si="1"/>
        <v>0.5872649999999999</v>
      </c>
      <c r="I15" s="45"/>
      <c r="J15" s="32">
        <f t="shared" si="8"/>
        <v>1.1745299999999999</v>
      </c>
      <c r="K15" s="9" t="s">
        <v>8</v>
      </c>
      <c r="L15" s="44">
        <f>L106*Y15</f>
        <v>1.057077</v>
      </c>
      <c r="M15" s="45"/>
      <c r="N15" s="32">
        <f>L15*2</f>
        <v>2.114154</v>
      </c>
      <c r="O15" s="9" t="s">
        <v>14</v>
      </c>
      <c r="P15" s="44">
        <f t="shared" si="2"/>
        <v>1.057077</v>
      </c>
      <c r="Q15" s="45"/>
      <c r="R15" s="35">
        <f t="shared" si="10"/>
        <v>2.114154</v>
      </c>
      <c r="S15" s="44">
        <f t="shared" si="3"/>
        <v>0.78302</v>
      </c>
      <c r="T15" s="45"/>
      <c r="U15" s="16">
        <f t="shared" si="4"/>
        <v>0.39151</v>
      </c>
      <c r="V15" s="16">
        <f t="shared" si="5"/>
        <v>0.195755</v>
      </c>
      <c r="W15" s="16">
        <f t="shared" si="6"/>
        <v>0.195755</v>
      </c>
      <c r="X15" s="17"/>
      <c r="Y15" s="33">
        <v>3.9151</v>
      </c>
    </row>
    <row r="16" spans="1:25" ht="12.75">
      <c r="A16" s="9">
        <f t="shared" si="9"/>
        <v>5</v>
      </c>
      <c r="B16" s="11" t="s">
        <v>13</v>
      </c>
      <c r="C16" s="9" t="s">
        <v>11</v>
      </c>
      <c r="D16" s="44">
        <f t="shared" si="0"/>
        <v>0.5872649999999999</v>
      </c>
      <c r="E16" s="45"/>
      <c r="F16" s="32">
        <f t="shared" si="7"/>
        <v>1.1745299999999999</v>
      </c>
      <c r="G16" s="9" t="str">
        <f>C16</f>
        <v>III</v>
      </c>
      <c r="H16" s="44">
        <f t="shared" si="1"/>
        <v>0.5872649999999999</v>
      </c>
      <c r="I16" s="45"/>
      <c r="J16" s="32">
        <f t="shared" si="8"/>
        <v>1.1745299999999999</v>
      </c>
      <c r="K16" s="9" t="s">
        <v>8</v>
      </c>
      <c r="L16" s="44">
        <f>L107*Y16</f>
        <v>1.057077</v>
      </c>
      <c r="M16" s="45"/>
      <c r="N16" s="32">
        <f>L16*2</f>
        <v>2.114154</v>
      </c>
      <c r="O16" s="9" t="s">
        <v>8</v>
      </c>
      <c r="P16" s="44">
        <f t="shared" si="2"/>
        <v>1.057077</v>
      </c>
      <c r="Q16" s="45"/>
      <c r="R16" s="35">
        <f t="shared" si="10"/>
        <v>2.114154</v>
      </c>
      <c r="S16" s="44">
        <f t="shared" si="3"/>
        <v>0.78302</v>
      </c>
      <c r="T16" s="45"/>
      <c r="U16" s="16">
        <f t="shared" si="4"/>
        <v>0.39151</v>
      </c>
      <c r="V16" s="16">
        <f t="shared" si="5"/>
        <v>0.195755</v>
      </c>
      <c r="W16" s="16">
        <f t="shared" si="6"/>
        <v>0.195755</v>
      </c>
      <c r="X16" s="17"/>
      <c r="Y16" s="33">
        <v>3.9151</v>
      </c>
    </row>
    <row r="17" spans="1:25" ht="12.75">
      <c r="A17" s="9">
        <f t="shared" si="9"/>
        <v>6</v>
      </c>
      <c r="B17" s="11" t="s">
        <v>15</v>
      </c>
      <c r="C17" s="9" t="s">
        <v>16</v>
      </c>
      <c r="D17" s="44">
        <f t="shared" si="0"/>
        <v>0.23490599999999998</v>
      </c>
      <c r="E17" s="45"/>
      <c r="F17" s="32">
        <f t="shared" si="7"/>
        <v>0.46981199999999995</v>
      </c>
      <c r="G17" s="9" t="s">
        <v>8</v>
      </c>
      <c r="H17" s="44">
        <f t="shared" si="1"/>
        <v>0.23490599999999998</v>
      </c>
      <c r="I17" s="45"/>
      <c r="J17" s="32">
        <f t="shared" si="8"/>
        <v>0.46981199999999995</v>
      </c>
      <c r="K17" s="9"/>
      <c r="L17" s="49"/>
      <c r="M17" s="50"/>
      <c r="N17" s="15"/>
      <c r="O17" s="9" t="s">
        <v>11</v>
      </c>
      <c r="P17" s="44">
        <f t="shared" si="2"/>
        <v>0.5872649999999999</v>
      </c>
      <c r="Q17" s="45"/>
      <c r="R17" s="35">
        <f t="shared" si="10"/>
        <v>1.1745299999999999</v>
      </c>
      <c r="S17" s="44">
        <f t="shared" si="3"/>
        <v>0.78302</v>
      </c>
      <c r="T17" s="45"/>
      <c r="U17" s="16">
        <f t="shared" si="4"/>
        <v>0.39151</v>
      </c>
      <c r="V17" s="16">
        <f t="shared" si="5"/>
        <v>0.195755</v>
      </c>
      <c r="W17" s="16">
        <f t="shared" si="6"/>
        <v>0.195755</v>
      </c>
      <c r="X17" s="17"/>
      <c r="Y17" s="33">
        <v>3.9151</v>
      </c>
    </row>
    <row r="18" spans="1:25" ht="12.75">
      <c r="A18" s="9">
        <f t="shared" si="9"/>
        <v>7</v>
      </c>
      <c r="B18" s="11" t="s">
        <v>17</v>
      </c>
      <c r="C18" s="9" t="s">
        <v>14</v>
      </c>
      <c r="D18" s="44">
        <f t="shared" si="0"/>
        <v>0.274057</v>
      </c>
      <c r="E18" s="45"/>
      <c r="F18" s="32">
        <f t="shared" si="7"/>
        <v>0.548114</v>
      </c>
      <c r="G18" s="9" t="str">
        <f>C18</f>
        <v>II</v>
      </c>
      <c r="H18" s="44">
        <f t="shared" si="1"/>
        <v>0.274057</v>
      </c>
      <c r="I18" s="45"/>
      <c r="J18" s="32">
        <f t="shared" si="8"/>
        <v>0.548114</v>
      </c>
      <c r="K18" s="9" t="s">
        <v>14</v>
      </c>
      <c r="L18" s="44">
        <f>L109*Y18</f>
        <v>0.5872649999999999</v>
      </c>
      <c r="M18" s="45"/>
      <c r="N18" s="32">
        <f>L18*2</f>
        <v>1.1745299999999999</v>
      </c>
      <c r="O18" s="9" t="s">
        <v>11</v>
      </c>
      <c r="P18" s="44">
        <f t="shared" si="2"/>
        <v>0.5872649999999999</v>
      </c>
      <c r="Q18" s="45"/>
      <c r="R18" s="35">
        <f t="shared" si="10"/>
        <v>1.1745299999999999</v>
      </c>
      <c r="S18" s="44">
        <f t="shared" si="3"/>
        <v>0.78302</v>
      </c>
      <c r="T18" s="45"/>
      <c r="U18" s="16">
        <f t="shared" si="4"/>
        <v>0.39151</v>
      </c>
      <c r="V18" s="16">
        <f t="shared" si="5"/>
        <v>0.195755</v>
      </c>
      <c r="W18" s="16">
        <f t="shared" si="6"/>
        <v>0.195755</v>
      </c>
      <c r="X18" s="17"/>
      <c r="Y18" s="33">
        <v>3.9151</v>
      </c>
    </row>
    <row r="19" spans="1:25" ht="12.75">
      <c r="A19" s="9">
        <f t="shared" si="9"/>
        <v>8</v>
      </c>
      <c r="B19" s="11" t="s">
        <v>86</v>
      </c>
      <c r="C19" s="9" t="s">
        <v>14</v>
      </c>
      <c r="D19" s="44">
        <f t="shared" si="0"/>
        <v>0.313208</v>
      </c>
      <c r="E19" s="45"/>
      <c r="F19" s="32">
        <f t="shared" si="7"/>
        <v>0.626416</v>
      </c>
      <c r="G19" s="9" t="str">
        <f>C19</f>
        <v>II</v>
      </c>
      <c r="H19" s="44">
        <f t="shared" si="1"/>
        <v>0.313208</v>
      </c>
      <c r="I19" s="45"/>
      <c r="J19" s="32">
        <f t="shared" si="8"/>
        <v>0.626416</v>
      </c>
      <c r="K19" s="9" t="s">
        <v>14</v>
      </c>
      <c r="L19" s="44">
        <f>L110*Y19</f>
        <v>0.5872649999999999</v>
      </c>
      <c r="M19" s="45"/>
      <c r="N19" s="32">
        <f>L19*2</f>
        <v>1.1745299999999999</v>
      </c>
      <c r="O19" s="9" t="s">
        <v>8</v>
      </c>
      <c r="P19" s="44">
        <f t="shared" si="2"/>
        <v>1.057077</v>
      </c>
      <c r="Q19" s="45"/>
      <c r="R19" s="35">
        <f t="shared" si="10"/>
        <v>2.114154</v>
      </c>
      <c r="S19" s="44">
        <f t="shared" si="3"/>
        <v>0.78302</v>
      </c>
      <c r="T19" s="45"/>
      <c r="U19" s="16">
        <f t="shared" si="4"/>
        <v>1.95755</v>
      </c>
      <c r="V19" s="16">
        <f t="shared" si="5"/>
        <v>1.95755</v>
      </c>
      <c r="W19" s="16">
        <f t="shared" si="6"/>
        <v>1.95755</v>
      </c>
      <c r="X19" s="17"/>
      <c r="Y19" s="33">
        <v>3.9151</v>
      </c>
    </row>
    <row r="20" spans="1:25" ht="12.75">
      <c r="A20" s="9">
        <f t="shared" si="9"/>
        <v>9</v>
      </c>
      <c r="B20" s="11" t="s">
        <v>18</v>
      </c>
      <c r="C20" s="9" t="s">
        <v>19</v>
      </c>
      <c r="D20" s="44">
        <f t="shared" si="0"/>
        <v>0.23490599999999998</v>
      </c>
      <c r="E20" s="45"/>
      <c r="F20" s="32">
        <f t="shared" si="7"/>
        <v>0.46981199999999995</v>
      </c>
      <c r="G20" s="9" t="s">
        <v>8</v>
      </c>
      <c r="H20" s="44">
        <f t="shared" si="1"/>
        <v>0.23490599999999998</v>
      </c>
      <c r="I20" s="45"/>
      <c r="J20" s="32">
        <f t="shared" si="8"/>
        <v>0.46981199999999995</v>
      </c>
      <c r="K20" s="9"/>
      <c r="L20" s="49"/>
      <c r="M20" s="50"/>
      <c r="N20" s="15"/>
      <c r="O20" s="9" t="s">
        <v>14</v>
      </c>
      <c r="P20" s="44">
        <f t="shared" si="2"/>
        <v>0.978775</v>
      </c>
      <c r="Q20" s="45"/>
      <c r="R20" s="35">
        <f t="shared" si="10"/>
        <v>1.95755</v>
      </c>
      <c r="S20" s="44">
        <f t="shared" si="3"/>
        <v>0.78302</v>
      </c>
      <c r="T20" s="45"/>
      <c r="U20" s="16">
        <f t="shared" si="4"/>
        <v>0.39151</v>
      </c>
      <c r="V20" s="16">
        <f t="shared" si="5"/>
        <v>0.195755</v>
      </c>
      <c r="W20" s="16">
        <f t="shared" si="6"/>
        <v>0.195755</v>
      </c>
      <c r="X20" s="17"/>
      <c r="Y20" s="33">
        <v>3.9151</v>
      </c>
    </row>
    <row r="21" spans="1:25" ht="12.75">
      <c r="A21" s="9">
        <f t="shared" si="9"/>
        <v>10</v>
      </c>
      <c r="B21" s="11" t="s">
        <v>21</v>
      </c>
      <c r="C21" s="9" t="s">
        <v>11</v>
      </c>
      <c r="D21" s="44">
        <f t="shared" si="0"/>
        <v>0.23490599999999998</v>
      </c>
      <c r="E21" s="45"/>
      <c r="F21" s="32">
        <f t="shared" si="7"/>
        <v>0.46981199999999995</v>
      </c>
      <c r="G21" s="9" t="str">
        <f>C21</f>
        <v>III</v>
      </c>
      <c r="H21" s="44">
        <f t="shared" si="1"/>
        <v>0.23490599999999998</v>
      </c>
      <c r="I21" s="45"/>
      <c r="J21" s="32">
        <f t="shared" si="8"/>
        <v>0.46981199999999995</v>
      </c>
      <c r="K21" s="9" t="s">
        <v>14</v>
      </c>
      <c r="L21" s="44">
        <f>L112*Y21</f>
        <v>0.978775</v>
      </c>
      <c r="M21" s="45"/>
      <c r="N21" s="32">
        <f>L21*2</f>
        <v>1.95755</v>
      </c>
      <c r="O21" s="9" t="s">
        <v>11</v>
      </c>
      <c r="P21" s="44">
        <f t="shared" si="2"/>
        <v>0.978775</v>
      </c>
      <c r="Q21" s="45"/>
      <c r="R21" s="35">
        <f t="shared" si="10"/>
        <v>1.95755</v>
      </c>
      <c r="S21" s="44">
        <f t="shared" si="3"/>
        <v>0.78302</v>
      </c>
      <c r="T21" s="45"/>
      <c r="U21" s="16">
        <f t="shared" si="4"/>
        <v>0.39151</v>
      </c>
      <c r="V21" s="16">
        <f t="shared" si="5"/>
        <v>0.195755</v>
      </c>
      <c r="W21" s="16">
        <f t="shared" si="6"/>
        <v>0.195755</v>
      </c>
      <c r="X21" s="17"/>
      <c r="Y21" s="33">
        <v>3.9151</v>
      </c>
    </row>
    <row r="22" spans="1:25" ht="12.75">
      <c r="A22" s="9">
        <f t="shared" si="9"/>
        <v>11</v>
      </c>
      <c r="B22" s="11" t="s">
        <v>22</v>
      </c>
      <c r="C22" s="9" t="s">
        <v>11</v>
      </c>
      <c r="D22" s="44">
        <f t="shared" si="0"/>
        <v>0.313208</v>
      </c>
      <c r="E22" s="45"/>
      <c r="F22" s="32">
        <f t="shared" si="7"/>
        <v>0.626416</v>
      </c>
      <c r="G22" s="9" t="s">
        <v>8</v>
      </c>
      <c r="H22" s="44">
        <f t="shared" si="1"/>
        <v>0.313208</v>
      </c>
      <c r="I22" s="45"/>
      <c r="J22" s="32">
        <f t="shared" si="8"/>
        <v>0.626416</v>
      </c>
      <c r="K22" s="9" t="s">
        <v>8</v>
      </c>
      <c r="L22" s="44">
        <f>L113*Y22</f>
        <v>1.057077</v>
      </c>
      <c r="M22" s="45"/>
      <c r="N22" s="32">
        <f>L22*2</f>
        <v>2.114154</v>
      </c>
      <c r="O22" s="9" t="s">
        <v>8</v>
      </c>
      <c r="P22" s="44">
        <f t="shared" si="2"/>
        <v>1.057077</v>
      </c>
      <c r="Q22" s="45"/>
      <c r="R22" s="35">
        <f t="shared" si="10"/>
        <v>2.114154</v>
      </c>
      <c r="S22" s="44">
        <f t="shared" si="3"/>
        <v>0.78302</v>
      </c>
      <c r="T22" s="45"/>
      <c r="U22" s="16">
        <f t="shared" si="4"/>
        <v>0.39151</v>
      </c>
      <c r="V22" s="16">
        <f t="shared" si="5"/>
        <v>0.195755</v>
      </c>
      <c r="W22" s="16">
        <f t="shared" si="6"/>
        <v>0.195755</v>
      </c>
      <c r="X22" s="17"/>
      <c r="Y22" s="33">
        <v>3.9151</v>
      </c>
    </row>
    <row r="23" spans="1:25" ht="12.75">
      <c r="A23" s="9">
        <f t="shared" si="9"/>
        <v>12</v>
      </c>
      <c r="B23" s="11" t="s">
        <v>23</v>
      </c>
      <c r="C23" s="9" t="s">
        <v>11</v>
      </c>
      <c r="D23" s="44">
        <f t="shared" si="0"/>
        <v>0.274057</v>
      </c>
      <c r="E23" s="45"/>
      <c r="F23" s="32">
        <f t="shared" si="7"/>
        <v>0.548114</v>
      </c>
      <c r="G23" s="9" t="s">
        <v>8</v>
      </c>
      <c r="H23" s="44">
        <f t="shared" si="1"/>
        <v>0.274057</v>
      </c>
      <c r="I23" s="45"/>
      <c r="J23" s="32">
        <f t="shared" si="8"/>
        <v>0.548114</v>
      </c>
      <c r="K23" s="9" t="s">
        <v>8</v>
      </c>
      <c r="L23" s="44">
        <f>L114*Y23</f>
        <v>1.057077</v>
      </c>
      <c r="M23" s="45"/>
      <c r="N23" s="32">
        <f>L23*2</f>
        <v>2.114154</v>
      </c>
      <c r="O23" s="9" t="s">
        <v>14</v>
      </c>
      <c r="P23" s="44">
        <f t="shared" si="2"/>
        <v>1.057077</v>
      </c>
      <c r="Q23" s="45"/>
      <c r="R23" s="35">
        <f t="shared" si="10"/>
        <v>2.114154</v>
      </c>
      <c r="S23" s="44">
        <f t="shared" si="3"/>
        <v>0.78302</v>
      </c>
      <c r="T23" s="45"/>
      <c r="U23" s="16">
        <f t="shared" si="4"/>
        <v>0.39151</v>
      </c>
      <c r="V23" s="16">
        <f t="shared" si="5"/>
        <v>0.195755</v>
      </c>
      <c r="W23" s="16">
        <f t="shared" si="6"/>
        <v>0.195755</v>
      </c>
      <c r="X23" s="17"/>
      <c r="Y23" s="33">
        <v>3.9151</v>
      </c>
    </row>
    <row r="24" spans="1:25" ht="12.75">
      <c r="A24" s="9">
        <f t="shared" si="9"/>
        <v>13</v>
      </c>
      <c r="B24" s="11" t="s">
        <v>24</v>
      </c>
      <c r="C24" s="9" t="s">
        <v>11</v>
      </c>
      <c r="D24" s="44">
        <f t="shared" si="0"/>
        <v>0.274057</v>
      </c>
      <c r="E24" s="45"/>
      <c r="F24" s="32">
        <f t="shared" si="7"/>
        <v>0.548114</v>
      </c>
      <c r="G24" s="9" t="s">
        <v>8</v>
      </c>
      <c r="H24" s="44">
        <f t="shared" si="1"/>
        <v>0.274057</v>
      </c>
      <c r="I24" s="45"/>
      <c r="J24" s="32">
        <f t="shared" si="8"/>
        <v>0.548114</v>
      </c>
      <c r="K24" s="9" t="s">
        <v>8</v>
      </c>
      <c r="L24" s="44">
        <f>L115*Y24</f>
        <v>1.057077</v>
      </c>
      <c r="M24" s="45"/>
      <c r="N24" s="32">
        <f>L24*2</f>
        <v>2.114154</v>
      </c>
      <c r="O24" s="9" t="s">
        <v>14</v>
      </c>
      <c r="P24" s="44">
        <f t="shared" si="2"/>
        <v>1.057077</v>
      </c>
      <c r="Q24" s="45"/>
      <c r="R24" s="35">
        <f t="shared" si="10"/>
        <v>2.114154</v>
      </c>
      <c r="S24" s="44">
        <f t="shared" si="3"/>
        <v>0.78302</v>
      </c>
      <c r="T24" s="45"/>
      <c r="U24" s="16">
        <f t="shared" si="4"/>
        <v>0.39151</v>
      </c>
      <c r="V24" s="16">
        <f t="shared" si="5"/>
        <v>0.195755</v>
      </c>
      <c r="W24" s="16">
        <f t="shared" si="6"/>
        <v>0.195755</v>
      </c>
      <c r="X24" s="17"/>
      <c r="Y24" s="33">
        <v>3.9151</v>
      </c>
    </row>
    <row r="25" spans="1:25" ht="12.75">
      <c r="A25" s="9">
        <f t="shared" si="9"/>
        <v>14</v>
      </c>
      <c r="B25" s="11" t="s">
        <v>25</v>
      </c>
      <c r="C25" s="9" t="s">
        <v>14</v>
      </c>
      <c r="D25" s="44">
        <f t="shared" si="0"/>
        <v>1.1745299999999999</v>
      </c>
      <c r="E25" s="45"/>
      <c r="F25" s="32">
        <f t="shared" si="7"/>
        <v>2.3490599999999997</v>
      </c>
      <c r="G25" s="9" t="str">
        <f>C25</f>
        <v>II</v>
      </c>
      <c r="H25" s="44">
        <f t="shared" si="1"/>
        <v>1.1745299999999999</v>
      </c>
      <c r="I25" s="45"/>
      <c r="J25" s="32">
        <f t="shared" si="8"/>
        <v>2.3490599999999997</v>
      </c>
      <c r="K25" s="9" t="s">
        <v>14</v>
      </c>
      <c r="L25" s="44">
        <f>L116*Y25</f>
        <v>1.057077</v>
      </c>
      <c r="M25" s="45"/>
      <c r="N25" s="32">
        <f>L25*2</f>
        <v>2.114154</v>
      </c>
      <c r="O25" s="9" t="s">
        <v>14</v>
      </c>
      <c r="P25" s="44">
        <f t="shared" si="2"/>
        <v>1.057077</v>
      </c>
      <c r="Q25" s="45"/>
      <c r="R25" s="35">
        <f t="shared" si="10"/>
        <v>2.114154</v>
      </c>
      <c r="S25" s="44">
        <f t="shared" si="3"/>
        <v>0.78302</v>
      </c>
      <c r="T25" s="45"/>
      <c r="U25" s="16">
        <f t="shared" si="4"/>
        <v>0.39151</v>
      </c>
      <c r="V25" s="16">
        <f t="shared" si="5"/>
        <v>0.195755</v>
      </c>
      <c r="W25" s="16">
        <f t="shared" si="6"/>
        <v>0.195755</v>
      </c>
      <c r="X25" s="17"/>
      <c r="Y25" s="33">
        <v>3.9151</v>
      </c>
    </row>
    <row r="26" spans="1:25" ht="12.75">
      <c r="A26" s="9">
        <f t="shared" si="9"/>
        <v>15</v>
      </c>
      <c r="B26" s="11" t="s">
        <v>26</v>
      </c>
      <c r="C26" s="9" t="s">
        <v>16</v>
      </c>
      <c r="D26" s="44">
        <f t="shared" si="0"/>
        <v>0.23490599999999998</v>
      </c>
      <c r="E26" s="45"/>
      <c r="F26" s="32">
        <f t="shared" si="7"/>
        <v>0.46981199999999995</v>
      </c>
      <c r="G26" s="9" t="s">
        <v>8</v>
      </c>
      <c r="H26" s="44">
        <f t="shared" si="1"/>
        <v>0.23490599999999998</v>
      </c>
      <c r="I26" s="45"/>
      <c r="J26" s="32">
        <f t="shared" si="8"/>
        <v>0.46981199999999995</v>
      </c>
      <c r="K26" s="9"/>
      <c r="L26" s="49"/>
      <c r="M26" s="50"/>
      <c r="N26" s="15"/>
      <c r="O26" s="9" t="s">
        <v>8</v>
      </c>
      <c r="P26" s="44">
        <f t="shared" si="2"/>
        <v>0.978775</v>
      </c>
      <c r="Q26" s="45"/>
      <c r="R26" s="35">
        <f t="shared" si="10"/>
        <v>1.95755</v>
      </c>
      <c r="S26" s="44">
        <f t="shared" si="3"/>
        <v>0.78302</v>
      </c>
      <c r="T26" s="45"/>
      <c r="U26" s="16">
        <f t="shared" si="4"/>
        <v>0.39151</v>
      </c>
      <c r="V26" s="16">
        <f t="shared" si="5"/>
        <v>0.195755</v>
      </c>
      <c r="W26" s="16">
        <f t="shared" si="6"/>
        <v>0.195755</v>
      </c>
      <c r="X26" s="17"/>
      <c r="Y26" s="33">
        <v>3.9151</v>
      </c>
    </row>
    <row r="27" spans="1:25" ht="12.75">
      <c r="A27" s="9">
        <f t="shared" si="9"/>
        <v>16</v>
      </c>
      <c r="B27" s="11" t="s">
        <v>27</v>
      </c>
      <c r="C27" s="9" t="s">
        <v>8</v>
      </c>
      <c r="D27" s="44">
        <f t="shared" si="0"/>
        <v>0.274057</v>
      </c>
      <c r="E27" s="45"/>
      <c r="F27" s="32">
        <f t="shared" si="7"/>
        <v>0.548114</v>
      </c>
      <c r="G27" s="9" t="s">
        <v>14</v>
      </c>
      <c r="H27" s="44">
        <f t="shared" si="1"/>
        <v>0.274057</v>
      </c>
      <c r="I27" s="45"/>
      <c r="J27" s="32">
        <f t="shared" si="8"/>
        <v>0.548114</v>
      </c>
      <c r="K27" s="9" t="s">
        <v>14</v>
      </c>
      <c r="L27" s="44">
        <f>L118*Y27</f>
        <v>0.5872649999999999</v>
      </c>
      <c r="M27" s="45"/>
      <c r="N27" s="32">
        <f>L27*2</f>
        <v>1.1745299999999999</v>
      </c>
      <c r="O27" s="9" t="s">
        <v>14</v>
      </c>
      <c r="P27" s="44">
        <f t="shared" si="2"/>
        <v>0.5872649999999999</v>
      </c>
      <c r="Q27" s="45"/>
      <c r="R27" s="35">
        <f t="shared" si="10"/>
        <v>1.1745299999999999</v>
      </c>
      <c r="S27" s="44">
        <f t="shared" si="3"/>
        <v>0.78302</v>
      </c>
      <c r="T27" s="45"/>
      <c r="U27" s="16">
        <f t="shared" si="4"/>
        <v>0.39151</v>
      </c>
      <c r="V27" s="16">
        <f t="shared" si="5"/>
        <v>0.195755</v>
      </c>
      <c r="W27" s="16">
        <f t="shared" si="6"/>
        <v>0.195755</v>
      </c>
      <c r="X27" s="17"/>
      <c r="Y27" s="33">
        <v>3.9151</v>
      </c>
    </row>
    <row r="28" spans="1:25" ht="12.75">
      <c r="A28" s="9">
        <f t="shared" si="9"/>
        <v>17</v>
      </c>
      <c r="B28" s="11" t="s">
        <v>28</v>
      </c>
      <c r="C28" s="9" t="s">
        <v>19</v>
      </c>
      <c r="D28" s="44">
        <f t="shared" si="0"/>
        <v>0.23490599999999998</v>
      </c>
      <c r="E28" s="45"/>
      <c r="F28" s="32">
        <f t="shared" si="7"/>
        <v>0.46981199999999995</v>
      </c>
      <c r="G28" s="9" t="s">
        <v>8</v>
      </c>
      <c r="H28" s="44">
        <f t="shared" si="1"/>
        <v>0.23490599999999998</v>
      </c>
      <c r="I28" s="45"/>
      <c r="J28" s="32">
        <f t="shared" si="8"/>
        <v>0.46981199999999995</v>
      </c>
      <c r="K28" s="9"/>
      <c r="L28" s="49"/>
      <c r="M28" s="50"/>
      <c r="N28" s="15"/>
      <c r="O28" s="9" t="s">
        <v>11</v>
      </c>
      <c r="P28" s="44">
        <f t="shared" si="2"/>
        <v>0.5872649999999999</v>
      </c>
      <c r="Q28" s="45"/>
      <c r="R28" s="35">
        <f t="shared" si="10"/>
        <v>1.1745299999999999</v>
      </c>
      <c r="S28" s="44">
        <f t="shared" si="3"/>
        <v>0.78302</v>
      </c>
      <c r="T28" s="45"/>
      <c r="U28" s="16">
        <f t="shared" si="4"/>
        <v>0.39151</v>
      </c>
      <c r="V28" s="16">
        <f t="shared" si="5"/>
        <v>0.195755</v>
      </c>
      <c r="W28" s="16">
        <f t="shared" si="6"/>
        <v>0.195755</v>
      </c>
      <c r="X28" s="17"/>
      <c r="Y28" s="33">
        <v>3.9151</v>
      </c>
    </row>
    <row r="29" spans="1:25" ht="12.75">
      <c r="A29" s="9">
        <f t="shared" si="9"/>
        <v>18</v>
      </c>
      <c r="B29" s="11" t="s">
        <v>29</v>
      </c>
      <c r="C29" s="9" t="s">
        <v>11</v>
      </c>
      <c r="D29" s="44">
        <f t="shared" si="0"/>
        <v>0.313208</v>
      </c>
      <c r="E29" s="45"/>
      <c r="F29" s="32">
        <f t="shared" si="7"/>
        <v>0.626416</v>
      </c>
      <c r="G29" s="9" t="s">
        <v>8</v>
      </c>
      <c r="H29" s="44">
        <f t="shared" si="1"/>
        <v>0.313208</v>
      </c>
      <c r="I29" s="45"/>
      <c r="J29" s="32">
        <f t="shared" si="8"/>
        <v>0.626416</v>
      </c>
      <c r="K29" s="9" t="s">
        <v>8</v>
      </c>
      <c r="L29" s="44">
        <f>L120*Y29</f>
        <v>1.057077</v>
      </c>
      <c r="M29" s="45"/>
      <c r="N29" s="32">
        <f>L29*2</f>
        <v>2.114154</v>
      </c>
      <c r="O29" s="9" t="s">
        <v>8</v>
      </c>
      <c r="P29" s="44">
        <f t="shared" si="2"/>
        <v>1.057077</v>
      </c>
      <c r="Q29" s="45"/>
      <c r="R29" s="35">
        <f t="shared" si="10"/>
        <v>2.114154</v>
      </c>
      <c r="S29" s="44">
        <f t="shared" si="3"/>
        <v>0.78302</v>
      </c>
      <c r="T29" s="45"/>
      <c r="U29" s="16">
        <f t="shared" si="4"/>
        <v>0.39151</v>
      </c>
      <c r="V29" s="16">
        <f t="shared" si="5"/>
        <v>0.195755</v>
      </c>
      <c r="W29" s="16">
        <f t="shared" si="6"/>
        <v>0.195755</v>
      </c>
      <c r="X29" s="17"/>
      <c r="Y29" s="33">
        <v>3.9151</v>
      </c>
    </row>
    <row r="30" spans="1:25" ht="12.75">
      <c r="A30" s="9">
        <f aca="true" t="shared" si="11" ref="A30:A83">A29+1</f>
        <v>19</v>
      </c>
      <c r="B30" s="11" t="s">
        <v>30</v>
      </c>
      <c r="C30" s="9" t="s">
        <v>11</v>
      </c>
      <c r="D30" s="44">
        <f t="shared" si="0"/>
        <v>0.23490599999999998</v>
      </c>
      <c r="E30" s="45"/>
      <c r="F30" s="32">
        <f t="shared" si="7"/>
        <v>0.46981199999999995</v>
      </c>
      <c r="G30" s="9" t="s">
        <v>8</v>
      </c>
      <c r="H30" s="44">
        <f t="shared" si="1"/>
        <v>0.23490599999999998</v>
      </c>
      <c r="I30" s="45"/>
      <c r="J30" s="32">
        <f t="shared" si="8"/>
        <v>0.46981199999999995</v>
      </c>
      <c r="K30" s="9" t="s">
        <v>14</v>
      </c>
      <c r="L30" s="44">
        <f>L121*Y30</f>
        <v>0.978775</v>
      </c>
      <c r="M30" s="45"/>
      <c r="N30" s="32">
        <f>L30*2</f>
        <v>1.95755</v>
      </c>
      <c r="O30" s="9" t="s">
        <v>14</v>
      </c>
      <c r="P30" s="44">
        <f t="shared" si="2"/>
        <v>0.978775</v>
      </c>
      <c r="Q30" s="45"/>
      <c r="R30" s="35">
        <f t="shared" si="10"/>
        <v>1.95755</v>
      </c>
      <c r="S30" s="44">
        <f t="shared" si="3"/>
        <v>0.78302</v>
      </c>
      <c r="T30" s="45"/>
      <c r="U30" s="16">
        <f t="shared" si="4"/>
        <v>0.39151</v>
      </c>
      <c r="V30" s="16">
        <f t="shared" si="5"/>
        <v>0.195755</v>
      </c>
      <c r="W30" s="16">
        <f t="shared" si="6"/>
        <v>0.195755</v>
      </c>
      <c r="X30" s="17"/>
      <c r="Y30" s="33">
        <v>3.9151</v>
      </c>
    </row>
    <row r="31" spans="1:25" ht="12.75">
      <c r="A31" s="9">
        <f t="shared" si="11"/>
        <v>20</v>
      </c>
      <c r="B31" s="11" t="s">
        <v>31</v>
      </c>
      <c r="C31" s="9" t="s">
        <v>11</v>
      </c>
      <c r="D31" s="44">
        <f t="shared" si="0"/>
        <v>0.313208</v>
      </c>
      <c r="E31" s="45"/>
      <c r="F31" s="32">
        <f t="shared" si="7"/>
        <v>0.626416</v>
      </c>
      <c r="G31" s="9" t="s">
        <v>8</v>
      </c>
      <c r="H31" s="44">
        <f t="shared" si="1"/>
        <v>0.313208</v>
      </c>
      <c r="I31" s="45"/>
      <c r="J31" s="32">
        <f t="shared" si="8"/>
        <v>0.626416</v>
      </c>
      <c r="K31" s="9" t="s">
        <v>8</v>
      </c>
      <c r="L31" s="44">
        <f>L122*Y31</f>
        <v>1.057077</v>
      </c>
      <c r="M31" s="45"/>
      <c r="N31" s="32">
        <f>L31*2</f>
        <v>2.114154</v>
      </c>
      <c r="O31" s="9" t="s">
        <v>8</v>
      </c>
      <c r="P31" s="44">
        <f t="shared" si="2"/>
        <v>1.057077</v>
      </c>
      <c r="Q31" s="45"/>
      <c r="R31" s="35">
        <f t="shared" si="10"/>
        <v>2.114154</v>
      </c>
      <c r="S31" s="44">
        <f t="shared" si="3"/>
        <v>0.78302</v>
      </c>
      <c r="T31" s="45"/>
      <c r="U31" s="16">
        <f t="shared" si="4"/>
        <v>0.39151</v>
      </c>
      <c r="V31" s="16">
        <f t="shared" si="5"/>
        <v>0.195755</v>
      </c>
      <c r="W31" s="16">
        <f t="shared" si="6"/>
        <v>0.195755</v>
      </c>
      <c r="X31" s="17"/>
      <c r="Y31" s="33">
        <v>3.9151</v>
      </c>
    </row>
    <row r="32" spans="1:25" ht="12.75">
      <c r="A32" s="9">
        <f t="shared" si="11"/>
        <v>21</v>
      </c>
      <c r="B32" s="11" t="s">
        <v>32</v>
      </c>
      <c r="C32" s="9" t="s">
        <v>11</v>
      </c>
      <c r="D32" s="44">
        <f t="shared" si="0"/>
        <v>0.313208</v>
      </c>
      <c r="E32" s="45"/>
      <c r="F32" s="32">
        <f t="shared" si="7"/>
        <v>0.626416</v>
      </c>
      <c r="G32" s="9" t="s">
        <v>8</v>
      </c>
      <c r="H32" s="44">
        <f t="shared" si="1"/>
        <v>0.313208</v>
      </c>
      <c r="I32" s="45"/>
      <c r="J32" s="32">
        <f t="shared" si="8"/>
        <v>0.626416</v>
      </c>
      <c r="K32" s="9" t="s">
        <v>8</v>
      </c>
      <c r="L32" s="44">
        <f>L123*Y32</f>
        <v>1.057077</v>
      </c>
      <c r="M32" s="45"/>
      <c r="N32" s="32">
        <f>L32*2</f>
        <v>2.114154</v>
      </c>
      <c r="O32" s="9" t="s">
        <v>8</v>
      </c>
      <c r="P32" s="44">
        <f t="shared" si="2"/>
        <v>1.057077</v>
      </c>
      <c r="Q32" s="45"/>
      <c r="R32" s="35">
        <f t="shared" si="10"/>
        <v>2.114154</v>
      </c>
      <c r="S32" s="44">
        <f t="shared" si="3"/>
        <v>0.78302</v>
      </c>
      <c r="T32" s="45"/>
      <c r="U32" s="16">
        <f t="shared" si="4"/>
        <v>0.39151</v>
      </c>
      <c r="V32" s="16">
        <f t="shared" si="5"/>
        <v>0.195755</v>
      </c>
      <c r="W32" s="16">
        <f t="shared" si="6"/>
        <v>0.195755</v>
      </c>
      <c r="X32" s="17"/>
      <c r="Y32" s="33">
        <v>3.9151</v>
      </c>
    </row>
    <row r="33" spans="1:25" ht="12.75">
      <c r="A33" s="9">
        <f t="shared" si="11"/>
        <v>22</v>
      </c>
      <c r="B33" s="11" t="s">
        <v>33</v>
      </c>
      <c r="C33" s="9" t="s">
        <v>19</v>
      </c>
      <c r="D33" s="44">
        <f t="shared" si="0"/>
        <v>0.23490599999999998</v>
      </c>
      <c r="E33" s="45"/>
      <c r="F33" s="32">
        <f t="shared" si="7"/>
        <v>0.46981199999999995</v>
      </c>
      <c r="G33" s="9" t="s">
        <v>8</v>
      </c>
      <c r="H33" s="44">
        <f t="shared" si="1"/>
        <v>0.23490599999999998</v>
      </c>
      <c r="I33" s="45"/>
      <c r="J33" s="32">
        <f t="shared" si="8"/>
        <v>0.46981199999999995</v>
      </c>
      <c r="K33" s="9"/>
      <c r="L33" s="49"/>
      <c r="M33" s="50"/>
      <c r="N33" s="15"/>
      <c r="O33" s="9" t="s">
        <v>14</v>
      </c>
      <c r="P33" s="44">
        <f t="shared" si="2"/>
        <v>0.978775</v>
      </c>
      <c r="Q33" s="45"/>
      <c r="R33" s="35">
        <f t="shared" si="10"/>
        <v>1.95755</v>
      </c>
      <c r="S33" s="44">
        <f t="shared" si="3"/>
        <v>0.78302</v>
      </c>
      <c r="T33" s="45"/>
      <c r="U33" s="16">
        <f t="shared" si="4"/>
        <v>0.39151</v>
      </c>
      <c r="V33" s="16">
        <f t="shared" si="5"/>
        <v>0.195755</v>
      </c>
      <c r="W33" s="16">
        <f t="shared" si="6"/>
        <v>0.195755</v>
      </c>
      <c r="X33" s="17"/>
      <c r="Y33" s="33">
        <v>3.9151</v>
      </c>
    </row>
    <row r="34" spans="1:25" ht="12.75">
      <c r="A34" s="9">
        <f t="shared" si="11"/>
        <v>23</v>
      </c>
      <c r="B34" s="11" t="s">
        <v>34</v>
      </c>
      <c r="C34" s="9" t="s">
        <v>11</v>
      </c>
      <c r="D34" s="44">
        <f t="shared" si="0"/>
        <v>0.274057</v>
      </c>
      <c r="E34" s="45"/>
      <c r="F34" s="32">
        <f t="shared" si="7"/>
        <v>0.548114</v>
      </c>
      <c r="G34" s="9" t="s">
        <v>8</v>
      </c>
      <c r="H34" s="44">
        <f t="shared" si="1"/>
        <v>0.274057</v>
      </c>
      <c r="I34" s="45"/>
      <c r="J34" s="32">
        <f t="shared" si="8"/>
        <v>0.548114</v>
      </c>
      <c r="K34" s="9" t="s">
        <v>14</v>
      </c>
      <c r="L34" s="44">
        <f aca="true" t="shared" si="12" ref="L34:L41">L125*Y34</f>
        <v>1.057077</v>
      </c>
      <c r="M34" s="45"/>
      <c r="N34" s="32">
        <f>L34*2</f>
        <v>2.114154</v>
      </c>
      <c r="O34" s="9" t="s">
        <v>14</v>
      </c>
      <c r="P34" s="44">
        <f t="shared" si="2"/>
        <v>1.057077</v>
      </c>
      <c r="Q34" s="45"/>
      <c r="R34" s="35">
        <f t="shared" si="10"/>
        <v>2.114154</v>
      </c>
      <c r="S34" s="44">
        <f t="shared" si="3"/>
        <v>0.78302</v>
      </c>
      <c r="T34" s="45"/>
      <c r="U34" s="16">
        <f t="shared" si="4"/>
        <v>0.39151</v>
      </c>
      <c r="V34" s="16">
        <f t="shared" si="5"/>
        <v>0.195755</v>
      </c>
      <c r="W34" s="16">
        <f t="shared" si="6"/>
        <v>0.195755</v>
      </c>
      <c r="X34" s="17"/>
      <c r="Y34" s="33">
        <v>3.9151</v>
      </c>
    </row>
    <row r="35" spans="1:25" ht="12.75">
      <c r="A35" s="9">
        <f t="shared" si="11"/>
        <v>24</v>
      </c>
      <c r="B35" s="11" t="s">
        <v>35</v>
      </c>
      <c r="C35" s="9" t="s">
        <v>14</v>
      </c>
      <c r="D35" s="44">
        <f t="shared" si="0"/>
        <v>0.313208</v>
      </c>
      <c r="E35" s="45"/>
      <c r="F35" s="32">
        <f t="shared" si="7"/>
        <v>0.626416</v>
      </c>
      <c r="G35" s="9" t="str">
        <f>C35</f>
        <v>II</v>
      </c>
      <c r="H35" s="44">
        <f t="shared" si="1"/>
        <v>0.313208</v>
      </c>
      <c r="I35" s="45"/>
      <c r="J35" s="32">
        <f t="shared" si="8"/>
        <v>0.626416</v>
      </c>
      <c r="K35" s="9" t="s">
        <v>14</v>
      </c>
      <c r="L35" s="44">
        <f t="shared" si="12"/>
        <v>0.5872649999999999</v>
      </c>
      <c r="M35" s="45"/>
      <c r="N35" s="32">
        <f aca="true" t="shared" si="13" ref="N35:N41">L35*2</f>
        <v>1.1745299999999999</v>
      </c>
      <c r="O35" s="9" t="s">
        <v>14</v>
      </c>
      <c r="P35" s="44">
        <f t="shared" si="2"/>
        <v>0.5872649999999999</v>
      </c>
      <c r="Q35" s="45"/>
      <c r="R35" s="35">
        <f t="shared" si="10"/>
        <v>1.1745299999999999</v>
      </c>
      <c r="S35" s="44">
        <f t="shared" si="3"/>
        <v>0.78302</v>
      </c>
      <c r="T35" s="45"/>
      <c r="U35" s="16">
        <f t="shared" si="4"/>
        <v>0.39151</v>
      </c>
      <c r="V35" s="16">
        <f t="shared" si="5"/>
        <v>0.195755</v>
      </c>
      <c r="W35" s="16">
        <f t="shared" si="6"/>
        <v>0.195755</v>
      </c>
      <c r="X35" s="17"/>
      <c r="Y35" s="33">
        <v>3.9151</v>
      </c>
    </row>
    <row r="36" spans="1:25" ht="12.75">
      <c r="A36" s="9">
        <f t="shared" si="11"/>
        <v>25</v>
      </c>
      <c r="B36" s="11" t="s">
        <v>40</v>
      </c>
      <c r="C36" s="9" t="s">
        <v>14</v>
      </c>
      <c r="D36" s="44">
        <f t="shared" si="0"/>
        <v>1.1745299999999999</v>
      </c>
      <c r="E36" s="45"/>
      <c r="F36" s="32">
        <f t="shared" si="7"/>
        <v>2.3490599999999997</v>
      </c>
      <c r="G36" s="9" t="str">
        <f>C36</f>
        <v>II</v>
      </c>
      <c r="H36" s="44">
        <f t="shared" si="1"/>
        <v>1.1745299999999999</v>
      </c>
      <c r="I36" s="45"/>
      <c r="J36" s="32">
        <f t="shared" si="8"/>
        <v>2.3490599999999997</v>
      </c>
      <c r="K36" s="9" t="s">
        <v>14</v>
      </c>
      <c r="L36" s="44">
        <f t="shared" si="12"/>
        <v>0.5872649999999999</v>
      </c>
      <c r="M36" s="45"/>
      <c r="N36" s="32">
        <f t="shared" si="13"/>
        <v>1.1745299999999999</v>
      </c>
      <c r="O36" s="9" t="s">
        <v>14</v>
      </c>
      <c r="P36" s="44">
        <f t="shared" si="2"/>
        <v>0.5872649999999999</v>
      </c>
      <c r="Q36" s="45"/>
      <c r="R36" s="35">
        <f t="shared" si="10"/>
        <v>1.1745299999999999</v>
      </c>
      <c r="S36" s="44">
        <f t="shared" si="3"/>
        <v>0.78302</v>
      </c>
      <c r="T36" s="45"/>
      <c r="U36" s="16">
        <f t="shared" si="4"/>
        <v>0.39151</v>
      </c>
      <c r="V36" s="16">
        <f t="shared" si="5"/>
        <v>0.195755</v>
      </c>
      <c r="W36" s="16">
        <f t="shared" si="6"/>
        <v>0.195755</v>
      </c>
      <c r="X36" s="17"/>
      <c r="Y36" s="33">
        <v>3.9151</v>
      </c>
    </row>
    <row r="37" spans="1:25" ht="12.75">
      <c r="A37" s="9">
        <f t="shared" si="11"/>
        <v>26</v>
      </c>
      <c r="B37" s="11" t="s">
        <v>50</v>
      </c>
      <c r="C37" s="9" t="s">
        <v>14</v>
      </c>
      <c r="D37" s="44">
        <f t="shared" si="0"/>
        <v>0.313208</v>
      </c>
      <c r="E37" s="45"/>
      <c r="F37" s="32">
        <f t="shared" si="7"/>
        <v>0.626416</v>
      </c>
      <c r="G37" s="9" t="str">
        <f>C37</f>
        <v>II</v>
      </c>
      <c r="H37" s="44">
        <f t="shared" si="1"/>
        <v>0.313208</v>
      </c>
      <c r="I37" s="45"/>
      <c r="J37" s="32">
        <f t="shared" si="8"/>
        <v>0.626416</v>
      </c>
      <c r="K37" s="9" t="s">
        <v>14</v>
      </c>
      <c r="L37" s="44">
        <f t="shared" si="12"/>
        <v>0.5872649999999999</v>
      </c>
      <c r="M37" s="45"/>
      <c r="N37" s="32">
        <f t="shared" si="13"/>
        <v>1.1745299999999999</v>
      </c>
      <c r="O37" s="9" t="s">
        <v>14</v>
      </c>
      <c r="P37" s="44">
        <f t="shared" si="2"/>
        <v>0.5872649999999999</v>
      </c>
      <c r="Q37" s="45"/>
      <c r="R37" s="35">
        <f t="shared" si="10"/>
        <v>1.1745299999999999</v>
      </c>
      <c r="S37" s="44">
        <f t="shared" si="3"/>
        <v>0.78302</v>
      </c>
      <c r="T37" s="45"/>
      <c r="U37" s="16">
        <f t="shared" si="4"/>
        <v>0.39151</v>
      </c>
      <c r="V37" s="16">
        <f t="shared" si="5"/>
        <v>0.195755</v>
      </c>
      <c r="W37" s="16">
        <f t="shared" si="6"/>
        <v>0.195755</v>
      </c>
      <c r="X37" s="17"/>
      <c r="Y37" s="33">
        <v>3.9151</v>
      </c>
    </row>
    <row r="38" spans="1:25" ht="12.75">
      <c r="A38" s="9">
        <f t="shared" si="11"/>
        <v>27</v>
      </c>
      <c r="B38" s="11" t="s">
        <v>41</v>
      </c>
      <c r="C38" s="9" t="s">
        <v>14</v>
      </c>
      <c r="D38" s="44">
        <f t="shared" si="0"/>
        <v>0.313208</v>
      </c>
      <c r="E38" s="45"/>
      <c r="F38" s="32">
        <f t="shared" si="7"/>
        <v>0.626416</v>
      </c>
      <c r="G38" s="9" t="str">
        <f>C38</f>
        <v>II</v>
      </c>
      <c r="H38" s="44">
        <f t="shared" si="1"/>
        <v>0.313208</v>
      </c>
      <c r="I38" s="45"/>
      <c r="J38" s="32">
        <f t="shared" si="8"/>
        <v>0.626416</v>
      </c>
      <c r="K38" s="9" t="s">
        <v>14</v>
      </c>
      <c r="L38" s="44">
        <f t="shared" si="12"/>
        <v>1.057077</v>
      </c>
      <c r="M38" s="45"/>
      <c r="N38" s="32">
        <f t="shared" si="13"/>
        <v>2.114154</v>
      </c>
      <c r="O38" s="9" t="s">
        <v>14</v>
      </c>
      <c r="P38" s="44">
        <f t="shared" si="2"/>
        <v>1.057077</v>
      </c>
      <c r="Q38" s="45"/>
      <c r="R38" s="35">
        <f t="shared" si="10"/>
        <v>2.114154</v>
      </c>
      <c r="S38" s="44">
        <f t="shared" si="3"/>
        <v>0.78302</v>
      </c>
      <c r="T38" s="45"/>
      <c r="U38" s="16">
        <f t="shared" si="4"/>
        <v>0.39151</v>
      </c>
      <c r="V38" s="16">
        <f t="shared" si="5"/>
        <v>0.195755</v>
      </c>
      <c r="W38" s="16">
        <f t="shared" si="6"/>
        <v>0.195755</v>
      </c>
      <c r="X38" s="17"/>
      <c r="Y38" s="33">
        <v>3.9151</v>
      </c>
    </row>
    <row r="39" spans="1:25" ht="12.75">
      <c r="A39" s="9">
        <f t="shared" si="11"/>
        <v>28</v>
      </c>
      <c r="B39" s="11" t="s">
        <v>42</v>
      </c>
      <c r="C39" s="9" t="s">
        <v>16</v>
      </c>
      <c r="D39" s="44">
        <f t="shared" si="0"/>
        <v>0.23490599999999998</v>
      </c>
      <c r="E39" s="45"/>
      <c r="F39" s="32">
        <f t="shared" si="7"/>
        <v>0.46981199999999995</v>
      </c>
      <c r="G39" s="9" t="s">
        <v>8</v>
      </c>
      <c r="H39" s="44">
        <f t="shared" si="1"/>
        <v>0.23490599999999998</v>
      </c>
      <c r="I39" s="45"/>
      <c r="J39" s="32">
        <f t="shared" si="8"/>
        <v>0.46981199999999995</v>
      </c>
      <c r="K39" s="9" t="s">
        <v>19</v>
      </c>
      <c r="L39" s="44">
        <f t="shared" si="12"/>
        <v>0.5872649999999999</v>
      </c>
      <c r="M39" s="45"/>
      <c r="N39" s="32">
        <f t="shared" si="13"/>
        <v>1.1745299999999999</v>
      </c>
      <c r="O39" s="9" t="s">
        <v>11</v>
      </c>
      <c r="P39" s="44">
        <f t="shared" si="2"/>
        <v>0.5872649999999999</v>
      </c>
      <c r="Q39" s="45"/>
      <c r="R39" s="35">
        <f t="shared" si="10"/>
        <v>1.1745299999999999</v>
      </c>
      <c r="S39" s="44">
        <f t="shared" si="3"/>
        <v>0.78302</v>
      </c>
      <c r="T39" s="45"/>
      <c r="U39" s="16">
        <f t="shared" si="4"/>
        <v>0.39151</v>
      </c>
      <c r="V39" s="16">
        <f t="shared" si="5"/>
        <v>0.195755</v>
      </c>
      <c r="W39" s="16">
        <f t="shared" si="6"/>
        <v>0.195755</v>
      </c>
      <c r="X39" s="17"/>
      <c r="Y39" s="33">
        <v>3.9151</v>
      </c>
    </row>
    <row r="40" spans="1:25" ht="12.75">
      <c r="A40" s="9">
        <f t="shared" si="11"/>
        <v>29</v>
      </c>
      <c r="B40" s="11" t="s">
        <v>43</v>
      </c>
      <c r="C40" s="9" t="s">
        <v>19</v>
      </c>
      <c r="D40" s="44">
        <f t="shared" si="0"/>
        <v>0.274057</v>
      </c>
      <c r="E40" s="45"/>
      <c r="F40" s="32">
        <f t="shared" si="7"/>
        <v>0.548114</v>
      </c>
      <c r="G40" s="9" t="s">
        <v>8</v>
      </c>
      <c r="H40" s="44">
        <f t="shared" si="1"/>
        <v>0.274057</v>
      </c>
      <c r="I40" s="45"/>
      <c r="J40" s="32">
        <f t="shared" si="8"/>
        <v>0.548114</v>
      </c>
      <c r="K40" s="9" t="s">
        <v>14</v>
      </c>
      <c r="L40" s="44">
        <f t="shared" si="12"/>
        <v>0.978775</v>
      </c>
      <c r="M40" s="45"/>
      <c r="N40" s="32">
        <f t="shared" si="13"/>
        <v>1.95755</v>
      </c>
      <c r="O40" s="9" t="s">
        <v>14</v>
      </c>
      <c r="P40" s="44">
        <f t="shared" si="2"/>
        <v>0.978775</v>
      </c>
      <c r="Q40" s="45"/>
      <c r="R40" s="35">
        <f t="shared" si="10"/>
        <v>1.95755</v>
      </c>
      <c r="S40" s="44">
        <f t="shared" si="3"/>
        <v>0.78302</v>
      </c>
      <c r="T40" s="45"/>
      <c r="U40" s="16">
        <f t="shared" si="4"/>
        <v>0.39151</v>
      </c>
      <c r="V40" s="16">
        <f t="shared" si="5"/>
        <v>0.195755</v>
      </c>
      <c r="W40" s="16">
        <f t="shared" si="6"/>
        <v>0.195755</v>
      </c>
      <c r="X40" s="17"/>
      <c r="Y40" s="33">
        <v>3.9151</v>
      </c>
    </row>
    <row r="41" spans="1:25" ht="12.75">
      <c r="A41" s="9">
        <f t="shared" si="11"/>
        <v>30</v>
      </c>
      <c r="B41" s="11" t="s">
        <v>44</v>
      </c>
      <c r="C41" s="9" t="s">
        <v>11</v>
      </c>
      <c r="D41" s="44">
        <f t="shared" si="0"/>
        <v>0.313208</v>
      </c>
      <c r="E41" s="45"/>
      <c r="F41" s="32">
        <f t="shared" si="7"/>
        <v>0.626416</v>
      </c>
      <c r="G41" s="9" t="s">
        <v>8</v>
      </c>
      <c r="H41" s="44">
        <f t="shared" si="1"/>
        <v>0.313208</v>
      </c>
      <c r="I41" s="45"/>
      <c r="J41" s="32">
        <f t="shared" si="8"/>
        <v>0.626416</v>
      </c>
      <c r="K41" s="9" t="s">
        <v>8</v>
      </c>
      <c r="L41" s="44">
        <f t="shared" si="12"/>
        <v>1.057077</v>
      </c>
      <c r="M41" s="45"/>
      <c r="N41" s="32">
        <f t="shared" si="13"/>
        <v>2.114154</v>
      </c>
      <c r="O41" s="9" t="s">
        <v>14</v>
      </c>
      <c r="P41" s="44">
        <f t="shared" si="2"/>
        <v>1.057077</v>
      </c>
      <c r="Q41" s="45"/>
      <c r="R41" s="35">
        <f t="shared" si="10"/>
        <v>2.114154</v>
      </c>
      <c r="S41" s="44">
        <f t="shared" si="3"/>
        <v>0.78302</v>
      </c>
      <c r="T41" s="45"/>
      <c r="U41" s="16">
        <f t="shared" si="4"/>
        <v>0.39151</v>
      </c>
      <c r="V41" s="16">
        <f t="shared" si="5"/>
        <v>0.195755</v>
      </c>
      <c r="W41" s="16">
        <f t="shared" si="6"/>
        <v>0.195755</v>
      </c>
      <c r="X41" s="17"/>
      <c r="Y41" s="33">
        <v>3.9151</v>
      </c>
    </row>
    <row r="42" spans="1:25" ht="12.75">
      <c r="A42" s="9">
        <f t="shared" si="11"/>
        <v>31</v>
      </c>
      <c r="B42" s="11" t="s">
        <v>45</v>
      </c>
      <c r="C42" s="9" t="s">
        <v>19</v>
      </c>
      <c r="D42" s="44">
        <f t="shared" si="0"/>
        <v>0.23490599999999998</v>
      </c>
      <c r="E42" s="45"/>
      <c r="F42" s="32">
        <f t="shared" si="7"/>
        <v>0.46981199999999995</v>
      </c>
      <c r="G42" s="9" t="s">
        <v>8</v>
      </c>
      <c r="H42" s="44">
        <f t="shared" si="1"/>
        <v>0.23490599999999998</v>
      </c>
      <c r="I42" s="45"/>
      <c r="J42" s="32">
        <f t="shared" si="8"/>
        <v>0.46981199999999995</v>
      </c>
      <c r="K42" s="9"/>
      <c r="L42" s="49"/>
      <c r="M42" s="50"/>
      <c r="N42" s="15"/>
      <c r="O42" s="9" t="s">
        <v>19</v>
      </c>
      <c r="P42" s="44">
        <f t="shared" si="2"/>
        <v>0.978775</v>
      </c>
      <c r="Q42" s="45"/>
      <c r="R42" s="35">
        <f t="shared" si="10"/>
        <v>1.95755</v>
      </c>
      <c r="S42" s="44">
        <f t="shared" si="3"/>
        <v>0.78302</v>
      </c>
      <c r="T42" s="45"/>
      <c r="U42" s="16">
        <f t="shared" si="4"/>
        <v>0.39151</v>
      </c>
      <c r="V42" s="16">
        <f t="shared" si="5"/>
        <v>0.195755</v>
      </c>
      <c r="W42" s="16">
        <f t="shared" si="6"/>
        <v>0.195755</v>
      </c>
      <c r="X42" s="17"/>
      <c r="Y42" s="33">
        <v>3.9151</v>
      </c>
    </row>
    <row r="43" spans="1:25" ht="12.75">
      <c r="A43" s="9">
        <f t="shared" si="11"/>
        <v>32</v>
      </c>
      <c r="B43" s="11" t="s">
        <v>46</v>
      </c>
      <c r="C43" s="9" t="s">
        <v>8</v>
      </c>
      <c r="D43" s="44">
        <f t="shared" si="0"/>
        <v>0.274057</v>
      </c>
      <c r="E43" s="45"/>
      <c r="F43" s="32">
        <f t="shared" si="7"/>
        <v>0.548114</v>
      </c>
      <c r="G43" s="9" t="s">
        <v>14</v>
      </c>
      <c r="H43" s="44">
        <f t="shared" si="1"/>
        <v>0.274057</v>
      </c>
      <c r="I43" s="45"/>
      <c r="J43" s="32">
        <f t="shared" si="8"/>
        <v>0.548114</v>
      </c>
      <c r="K43" s="9" t="s">
        <v>14</v>
      </c>
      <c r="L43" s="44">
        <f>L134*Y43</f>
        <v>0.5872649999999999</v>
      </c>
      <c r="M43" s="45"/>
      <c r="N43" s="32">
        <f>L43*2</f>
        <v>1.1745299999999999</v>
      </c>
      <c r="O43" s="9" t="s">
        <v>14</v>
      </c>
      <c r="P43" s="44">
        <f t="shared" si="2"/>
        <v>0.5872649999999999</v>
      </c>
      <c r="Q43" s="45"/>
      <c r="R43" s="35">
        <f t="shared" si="10"/>
        <v>1.1745299999999999</v>
      </c>
      <c r="S43" s="44">
        <f t="shared" si="3"/>
        <v>0.78302</v>
      </c>
      <c r="T43" s="45"/>
      <c r="U43" s="16">
        <f t="shared" si="4"/>
        <v>0.39151</v>
      </c>
      <c r="V43" s="16">
        <f t="shared" si="5"/>
        <v>0.195755</v>
      </c>
      <c r="W43" s="16">
        <f t="shared" si="6"/>
        <v>0.195755</v>
      </c>
      <c r="X43" s="17"/>
      <c r="Y43" s="33">
        <v>3.9151</v>
      </c>
    </row>
    <row r="44" spans="1:25" ht="12.75">
      <c r="A44" s="9">
        <f t="shared" si="11"/>
        <v>33</v>
      </c>
      <c r="B44" s="11" t="s">
        <v>47</v>
      </c>
      <c r="C44" s="9" t="s">
        <v>19</v>
      </c>
      <c r="D44" s="44">
        <f aca="true" t="shared" si="14" ref="D44:D75">Y44*D135</f>
        <v>0.23490599999999998</v>
      </c>
      <c r="E44" s="45"/>
      <c r="F44" s="32">
        <f t="shared" si="7"/>
        <v>0.46981199999999995</v>
      </c>
      <c r="G44" s="9" t="s">
        <v>8</v>
      </c>
      <c r="H44" s="44">
        <f aca="true" t="shared" si="15" ref="H44:H75">Y44*H135</f>
        <v>0.23490599999999998</v>
      </c>
      <c r="I44" s="45"/>
      <c r="J44" s="32">
        <f t="shared" si="8"/>
        <v>0.46981199999999995</v>
      </c>
      <c r="K44" s="9"/>
      <c r="L44" s="49"/>
      <c r="M44" s="50"/>
      <c r="N44" s="15"/>
      <c r="O44" s="9" t="s">
        <v>11</v>
      </c>
      <c r="P44" s="44">
        <f aca="true" t="shared" si="16" ref="P44:P75">Y44*P135</f>
        <v>0.978775</v>
      </c>
      <c r="Q44" s="45"/>
      <c r="R44" s="35">
        <f t="shared" si="10"/>
        <v>1.95755</v>
      </c>
      <c r="S44" s="44">
        <f aca="true" t="shared" si="17" ref="S44:S75">Y44*S135</f>
        <v>0.78302</v>
      </c>
      <c r="T44" s="45"/>
      <c r="U44" s="16">
        <f aca="true" t="shared" si="18" ref="U44:U75">Y44*U135</f>
        <v>0.39151</v>
      </c>
      <c r="V44" s="16">
        <f aca="true" t="shared" si="19" ref="V44:V75">Y44*V135</f>
        <v>0.195755</v>
      </c>
      <c r="W44" s="16">
        <f aca="true" t="shared" si="20" ref="W44:W75">Y44*W135</f>
        <v>0.195755</v>
      </c>
      <c r="X44" s="17"/>
      <c r="Y44" s="33">
        <v>3.9151</v>
      </c>
    </row>
    <row r="45" spans="1:25" ht="12.75">
      <c r="A45" s="9">
        <f t="shared" si="11"/>
        <v>34</v>
      </c>
      <c r="B45" s="11" t="s">
        <v>49</v>
      </c>
      <c r="C45" s="9" t="s">
        <v>14</v>
      </c>
      <c r="D45" s="44">
        <f t="shared" si="14"/>
        <v>0.274057</v>
      </c>
      <c r="E45" s="45"/>
      <c r="F45" s="32">
        <f t="shared" si="7"/>
        <v>0.548114</v>
      </c>
      <c r="G45" s="9" t="str">
        <f>C45</f>
        <v>II</v>
      </c>
      <c r="H45" s="44">
        <f t="shared" si="15"/>
        <v>0.274057</v>
      </c>
      <c r="I45" s="45"/>
      <c r="J45" s="32">
        <f t="shared" si="8"/>
        <v>0.548114</v>
      </c>
      <c r="K45" s="9" t="s">
        <v>14</v>
      </c>
      <c r="L45" s="44">
        <f>L136*Y45</f>
        <v>0.5872649999999999</v>
      </c>
      <c r="M45" s="45"/>
      <c r="N45" s="32">
        <f>L45*2</f>
        <v>1.1745299999999999</v>
      </c>
      <c r="O45" s="9" t="s">
        <v>14</v>
      </c>
      <c r="P45" s="44">
        <f t="shared" si="16"/>
        <v>0.5872649999999999</v>
      </c>
      <c r="Q45" s="45"/>
      <c r="R45" s="35">
        <f t="shared" si="10"/>
        <v>1.1745299999999999</v>
      </c>
      <c r="S45" s="44">
        <f t="shared" si="17"/>
        <v>0.78302</v>
      </c>
      <c r="T45" s="45"/>
      <c r="U45" s="16">
        <f t="shared" si="18"/>
        <v>0.39151</v>
      </c>
      <c r="V45" s="16">
        <f t="shared" si="19"/>
        <v>0.195755</v>
      </c>
      <c r="W45" s="16">
        <f t="shared" si="20"/>
        <v>0.195755</v>
      </c>
      <c r="X45" s="17"/>
      <c r="Y45" s="33">
        <v>3.9151</v>
      </c>
    </row>
    <row r="46" spans="1:25" ht="12.75">
      <c r="A46" s="9">
        <f t="shared" si="11"/>
        <v>35</v>
      </c>
      <c r="B46" s="11" t="s">
        <v>52</v>
      </c>
      <c r="C46" s="9" t="s">
        <v>11</v>
      </c>
      <c r="D46" s="44">
        <f t="shared" si="14"/>
        <v>0.274057</v>
      </c>
      <c r="E46" s="45"/>
      <c r="F46" s="32">
        <f t="shared" si="7"/>
        <v>0.548114</v>
      </c>
      <c r="G46" s="9" t="s">
        <v>8</v>
      </c>
      <c r="H46" s="44">
        <f t="shared" si="15"/>
        <v>0.274057</v>
      </c>
      <c r="I46" s="45"/>
      <c r="J46" s="32">
        <f t="shared" si="8"/>
        <v>0.548114</v>
      </c>
      <c r="K46" s="9" t="s">
        <v>14</v>
      </c>
      <c r="L46" s="44">
        <f>L137*Y46</f>
        <v>1.057077</v>
      </c>
      <c r="M46" s="45"/>
      <c r="N46" s="32">
        <f>L46*2</f>
        <v>2.114154</v>
      </c>
      <c r="O46" s="9" t="s">
        <v>8</v>
      </c>
      <c r="P46" s="44">
        <f t="shared" si="16"/>
        <v>1.057077</v>
      </c>
      <c r="Q46" s="45"/>
      <c r="R46" s="35">
        <f t="shared" si="10"/>
        <v>2.114154</v>
      </c>
      <c r="S46" s="44">
        <f t="shared" si="17"/>
        <v>0.78302</v>
      </c>
      <c r="T46" s="45"/>
      <c r="U46" s="16">
        <f t="shared" si="18"/>
        <v>0.39151</v>
      </c>
      <c r="V46" s="16">
        <f t="shared" si="19"/>
        <v>0.195755</v>
      </c>
      <c r="W46" s="16">
        <f t="shared" si="20"/>
        <v>0.195755</v>
      </c>
      <c r="X46" s="17"/>
      <c r="Y46" s="33">
        <v>3.9151</v>
      </c>
    </row>
    <row r="47" spans="1:25" ht="12.75">
      <c r="A47" s="9">
        <f t="shared" si="11"/>
        <v>36</v>
      </c>
      <c r="B47" s="11" t="s">
        <v>53</v>
      </c>
      <c r="C47" s="9" t="s">
        <v>8</v>
      </c>
      <c r="D47" s="44">
        <f t="shared" si="14"/>
        <v>0.274057</v>
      </c>
      <c r="E47" s="45"/>
      <c r="F47" s="32">
        <f t="shared" si="7"/>
        <v>0.548114</v>
      </c>
      <c r="G47" s="9" t="s">
        <v>14</v>
      </c>
      <c r="H47" s="44">
        <f t="shared" si="15"/>
        <v>0.274057</v>
      </c>
      <c r="I47" s="45"/>
      <c r="J47" s="32">
        <f t="shared" si="8"/>
        <v>0.548114</v>
      </c>
      <c r="K47" s="9" t="s">
        <v>14</v>
      </c>
      <c r="L47" s="44">
        <f>L138*Y47</f>
        <v>0.5872649999999999</v>
      </c>
      <c r="M47" s="45"/>
      <c r="N47" s="32">
        <f>L47*2</f>
        <v>1.1745299999999999</v>
      </c>
      <c r="O47" s="9" t="s">
        <v>14</v>
      </c>
      <c r="P47" s="44">
        <f t="shared" si="16"/>
        <v>0.5872649999999999</v>
      </c>
      <c r="Q47" s="45"/>
      <c r="R47" s="35">
        <f t="shared" si="10"/>
        <v>1.1745299999999999</v>
      </c>
      <c r="S47" s="44">
        <f t="shared" si="17"/>
        <v>0.78302</v>
      </c>
      <c r="T47" s="45"/>
      <c r="U47" s="16">
        <f t="shared" si="18"/>
        <v>1.95755</v>
      </c>
      <c r="V47" s="16">
        <f t="shared" si="19"/>
        <v>1.95755</v>
      </c>
      <c r="W47" s="16">
        <f t="shared" si="20"/>
        <v>1.95755</v>
      </c>
      <c r="X47" s="17"/>
      <c r="Y47" s="33">
        <v>3.9151</v>
      </c>
    </row>
    <row r="48" spans="1:25" ht="12.75">
      <c r="A48" s="9">
        <f t="shared" si="11"/>
        <v>37</v>
      </c>
      <c r="B48" s="11" t="s">
        <v>54</v>
      </c>
      <c r="C48" s="9" t="s">
        <v>16</v>
      </c>
      <c r="D48" s="44">
        <f t="shared" si="14"/>
        <v>0.23490599999999998</v>
      </c>
      <c r="E48" s="45"/>
      <c r="F48" s="32">
        <f t="shared" si="7"/>
        <v>0.46981199999999995</v>
      </c>
      <c r="G48" s="9" t="s">
        <v>8</v>
      </c>
      <c r="H48" s="44">
        <f t="shared" si="15"/>
        <v>0.23490599999999998</v>
      </c>
      <c r="I48" s="45"/>
      <c r="J48" s="32">
        <f t="shared" si="8"/>
        <v>0.46981199999999995</v>
      </c>
      <c r="K48" s="9"/>
      <c r="L48" s="49"/>
      <c r="M48" s="50"/>
      <c r="N48" s="15"/>
      <c r="O48" s="9" t="s">
        <v>19</v>
      </c>
      <c r="P48" s="44">
        <f t="shared" si="16"/>
        <v>0.978775</v>
      </c>
      <c r="Q48" s="45"/>
      <c r="R48" s="35">
        <f t="shared" si="10"/>
        <v>1.95755</v>
      </c>
      <c r="S48" s="44">
        <f t="shared" si="17"/>
        <v>0.78302</v>
      </c>
      <c r="T48" s="45"/>
      <c r="U48" s="16">
        <f t="shared" si="18"/>
        <v>0.39151</v>
      </c>
      <c r="V48" s="16">
        <f t="shared" si="19"/>
        <v>0.195755</v>
      </c>
      <c r="W48" s="16">
        <f t="shared" si="20"/>
        <v>0.195755</v>
      </c>
      <c r="X48" s="17"/>
      <c r="Y48" s="33">
        <v>3.9151</v>
      </c>
    </row>
    <row r="49" spans="1:25" ht="12.75">
      <c r="A49" s="9">
        <f t="shared" si="11"/>
        <v>38</v>
      </c>
      <c r="B49" s="11" t="s">
        <v>20</v>
      </c>
      <c r="C49" s="9" t="s">
        <v>19</v>
      </c>
      <c r="D49" s="44">
        <f t="shared" si="14"/>
        <v>0.23490599999999998</v>
      </c>
      <c r="E49" s="45"/>
      <c r="F49" s="32">
        <f t="shared" si="7"/>
        <v>0.46981199999999995</v>
      </c>
      <c r="G49" s="9" t="s">
        <v>8</v>
      </c>
      <c r="H49" s="44">
        <f t="shared" si="15"/>
        <v>0.23490599999999998</v>
      </c>
      <c r="I49" s="45"/>
      <c r="J49" s="32">
        <f t="shared" si="8"/>
        <v>0.46981199999999995</v>
      </c>
      <c r="K49" s="9"/>
      <c r="L49" s="49"/>
      <c r="M49" s="50"/>
      <c r="N49" s="15"/>
      <c r="O49" s="9" t="s">
        <v>19</v>
      </c>
      <c r="P49" s="44">
        <f t="shared" si="16"/>
        <v>0.978775</v>
      </c>
      <c r="Q49" s="45"/>
      <c r="R49" s="35">
        <f t="shared" si="10"/>
        <v>1.95755</v>
      </c>
      <c r="S49" s="44">
        <f t="shared" si="17"/>
        <v>0.78302</v>
      </c>
      <c r="T49" s="45"/>
      <c r="U49" s="16">
        <f t="shared" si="18"/>
        <v>0.39151</v>
      </c>
      <c r="V49" s="16">
        <f t="shared" si="19"/>
        <v>0.195755</v>
      </c>
      <c r="W49" s="16">
        <f t="shared" si="20"/>
        <v>0.195755</v>
      </c>
      <c r="X49" s="17"/>
      <c r="Y49" s="33">
        <v>3.9151</v>
      </c>
    </row>
    <row r="50" spans="1:25" ht="12.75">
      <c r="A50" s="9">
        <f t="shared" si="11"/>
        <v>39</v>
      </c>
      <c r="B50" s="11" t="s">
        <v>55</v>
      </c>
      <c r="C50" s="9" t="s">
        <v>16</v>
      </c>
      <c r="D50" s="44">
        <f t="shared" si="14"/>
        <v>0.23490599999999998</v>
      </c>
      <c r="E50" s="45"/>
      <c r="F50" s="32">
        <f t="shared" si="7"/>
        <v>0.46981199999999995</v>
      </c>
      <c r="G50" s="9" t="s">
        <v>8</v>
      </c>
      <c r="H50" s="44">
        <f t="shared" si="15"/>
        <v>0.23490599999999998</v>
      </c>
      <c r="I50" s="45"/>
      <c r="J50" s="32">
        <f t="shared" si="8"/>
        <v>0.46981199999999995</v>
      </c>
      <c r="K50" s="9"/>
      <c r="L50" s="49"/>
      <c r="M50" s="50"/>
      <c r="N50" s="15"/>
      <c r="O50" s="9" t="s">
        <v>16</v>
      </c>
      <c r="P50" s="44">
        <f t="shared" si="16"/>
        <v>0.978775</v>
      </c>
      <c r="Q50" s="45"/>
      <c r="R50" s="35">
        <f t="shared" si="10"/>
        <v>1.95755</v>
      </c>
      <c r="S50" s="44">
        <f t="shared" si="17"/>
        <v>0.78302</v>
      </c>
      <c r="T50" s="45"/>
      <c r="U50" s="16">
        <f t="shared" si="18"/>
        <v>0.39151</v>
      </c>
      <c r="V50" s="16">
        <f t="shared" si="19"/>
        <v>0.195755</v>
      </c>
      <c r="W50" s="16">
        <f t="shared" si="20"/>
        <v>0.195755</v>
      </c>
      <c r="X50" s="17"/>
      <c r="Y50" s="33">
        <v>3.9151</v>
      </c>
    </row>
    <row r="51" spans="1:25" ht="12.75">
      <c r="A51" s="9">
        <f t="shared" si="11"/>
        <v>40</v>
      </c>
      <c r="B51" s="11" t="s">
        <v>56</v>
      </c>
      <c r="C51" s="9" t="s">
        <v>16</v>
      </c>
      <c r="D51" s="44">
        <f t="shared" si="14"/>
        <v>0.23490599999999998</v>
      </c>
      <c r="E51" s="45"/>
      <c r="F51" s="32">
        <f t="shared" si="7"/>
        <v>0.46981199999999995</v>
      </c>
      <c r="G51" s="9" t="s">
        <v>8</v>
      </c>
      <c r="H51" s="44">
        <f t="shared" si="15"/>
        <v>0.23490599999999998</v>
      </c>
      <c r="I51" s="45"/>
      <c r="J51" s="32">
        <f t="shared" si="8"/>
        <v>0.46981199999999995</v>
      </c>
      <c r="K51" s="9"/>
      <c r="L51" s="49"/>
      <c r="M51" s="50"/>
      <c r="N51" s="15"/>
      <c r="O51" s="9" t="s">
        <v>16</v>
      </c>
      <c r="P51" s="44">
        <f t="shared" si="16"/>
        <v>0.978775</v>
      </c>
      <c r="Q51" s="45"/>
      <c r="R51" s="35">
        <f t="shared" si="10"/>
        <v>1.95755</v>
      </c>
      <c r="S51" s="44">
        <f t="shared" si="17"/>
        <v>0.78302</v>
      </c>
      <c r="T51" s="45"/>
      <c r="U51" s="16">
        <f t="shared" si="18"/>
        <v>0.39151</v>
      </c>
      <c r="V51" s="16">
        <f t="shared" si="19"/>
        <v>0.195755</v>
      </c>
      <c r="W51" s="16">
        <f t="shared" si="20"/>
        <v>0.195755</v>
      </c>
      <c r="X51" s="17"/>
      <c r="Y51" s="33">
        <v>3.9151</v>
      </c>
    </row>
    <row r="52" spans="1:25" ht="12.75">
      <c r="A52" s="9">
        <f t="shared" si="11"/>
        <v>41</v>
      </c>
      <c r="B52" s="11" t="s">
        <v>57</v>
      </c>
      <c r="C52" s="9" t="s">
        <v>19</v>
      </c>
      <c r="D52" s="44">
        <f t="shared" si="14"/>
        <v>0.23490599999999998</v>
      </c>
      <c r="E52" s="45"/>
      <c r="F52" s="32">
        <f t="shared" si="7"/>
        <v>0.46981199999999995</v>
      </c>
      <c r="G52" s="9" t="s">
        <v>8</v>
      </c>
      <c r="H52" s="44">
        <f t="shared" si="15"/>
        <v>0.23490599999999998</v>
      </c>
      <c r="I52" s="45"/>
      <c r="J52" s="32">
        <f t="shared" si="8"/>
        <v>0.46981199999999995</v>
      </c>
      <c r="K52" s="9"/>
      <c r="L52" s="49"/>
      <c r="M52" s="50"/>
      <c r="N52" s="15"/>
      <c r="O52" s="9" t="s">
        <v>19</v>
      </c>
      <c r="P52" s="44">
        <f t="shared" si="16"/>
        <v>0.978775</v>
      </c>
      <c r="Q52" s="45"/>
      <c r="R52" s="35">
        <f t="shared" si="10"/>
        <v>1.95755</v>
      </c>
      <c r="S52" s="44">
        <f t="shared" si="17"/>
        <v>0.78302</v>
      </c>
      <c r="T52" s="45"/>
      <c r="U52" s="16">
        <f t="shared" si="18"/>
        <v>0.39151</v>
      </c>
      <c r="V52" s="16">
        <f t="shared" si="19"/>
        <v>0.195755</v>
      </c>
      <c r="W52" s="16">
        <f t="shared" si="20"/>
        <v>0.195755</v>
      </c>
      <c r="X52" s="17"/>
      <c r="Y52" s="33">
        <v>3.9151</v>
      </c>
    </row>
    <row r="53" spans="1:25" ht="12.75">
      <c r="A53" s="9">
        <f t="shared" si="11"/>
        <v>42</v>
      </c>
      <c r="B53" s="11" t="s">
        <v>59</v>
      </c>
      <c r="C53" s="9" t="s">
        <v>19</v>
      </c>
      <c r="D53" s="44">
        <f t="shared" si="14"/>
        <v>0.23490599999999998</v>
      </c>
      <c r="E53" s="45"/>
      <c r="F53" s="32">
        <f t="shared" si="7"/>
        <v>0.46981199999999995</v>
      </c>
      <c r="G53" s="9" t="s">
        <v>8</v>
      </c>
      <c r="H53" s="44">
        <f t="shared" si="15"/>
        <v>0.23490599999999998</v>
      </c>
      <c r="I53" s="45"/>
      <c r="J53" s="32">
        <f t="shared" si="8"/>
        <v>0.46981199999999995</v>
      </c>
      <c r="K53" s="9"/>
      <c r="L53" s="49"/>
      <c r="M53" s="50"/>
      <c r="N53" s="15"/>
      <c r="O53" s="9" t="s">
        <v>19</v>
      </c>
      <c r="P53" s="44">
        <f t="shared" si="16"/>
        <v>0.978775</v>
      </c>
      <c r="Q53" s="45"/>
      <c r="R53" s="35">
        <f t="shared" si="10"/>
        <v>1.95755</v>
      </c>
      <c r="S53" s="44">
        <f t="shared" si="17"/>
        <v>0.78302</v>
      </c>
      <c r="T53" s="45"/>
      <c r="U53" s="16">
        <f t="shared" si="18"/>
        <v>0.39151</v>
      </c>
      <c r="V53" s="16">
        <f t="shared" si="19"/>
        <v>0.195755</v>
      </c>
      <c r="W53" s="16">
        <f t="shared" si="20"/>
        <v>0.195755</v>
      </c>
      <c r="X53" s="17"/>
      <c r="Y53" s="33">
        <v>3.9151</v>
      </c>
    </row>
    <row r="54" spans="1:25" ht="12.75">
      <c r="A54" s="9">
        <f t="shared" si="11"/>
        <v>43</v>
      </c>
      <c r="B54" s="11" t="s">
        <v>58</v>
      </c>
      <c r="C54" s="9" t="s">
        <v>11</v>
      </c>
      <c r="D54" s="44">
        <f t="shared" si="14"/>
        <v>0.274057</v>
      </c>
      <c r="E54" s="45"/>
      <c r="F54" s="32">
        <f t="shared" si="7"/>
        <v>0.548114</v>
      </c>
      <c r="G54" s="9" t="s">
        <v>8</v>
      </c>
      <c r="H54" s="44">
        <f t="shared" si="15"/>
        <v>0.274057</v>
      </c>
      <c r="I54" s="45"/>
      <c r="J54" s="32">
        <f t="shared" si="8"/>
        <v>0.548114</v>
      </c>
      <c r="K54" s="9" t="s">
        <v>14</v>
      </c>
      <c r="L54" s="44">
        <f aca="true" t="shared" si="21" ref="L54:L60">L145*Y54</f>
        <v>1.057077</v>
      </c>
      <c r="M54" s="45"/>
      <c r="N54" s="32">
        <f>L54*2</f>
        <v>2.114154</v>
      </c>
      <c r="O54" s="9" t="s">
        <v>14</v>
      </c>
      <c r="P54" s="44">
        <f t="shared" si="16"/>
        <v>1.057077</v>
      </c>
      <c r="Q54" s="45"/>
      <c r="R54" s="35">
        <f t="shared" si="10"/>
        <v>2.114154</v>
      </c>
      <c r="S54" s="44">
        <f t="shared" si="17"/>
        <v>0.78302</v>
      </c>
      <c r="T54" s="45"/>
      <c r="U54" s="16">
        <f t="shared" si="18"/>
        <v>0.39151</v>
      </c>
      <c r="V54" s="16">
        <f t="shared" si="19"/>
        <v>0.195755</v>
      </c>
      <c r="W54" s="16">
        <f t="shared" si="20"/>
        <v>0.195755</v>
      </c>
      <c r="X54" s="17"/>
      <c r="Y54" s="33">
        <v>3.9151</v>
      </c>
    </row>
    <row r="55" spans="1:25" ht="12.75">
      <c r="A55" s="9">
        <f t="shared" si="11"/>
        <v>44</v>
      </c>
      <c r="B55" s="11" t="s">
        <v>48</v>
      </c>
      <c r="C55" s="9" t="s">
        <v>11</v>
      </c>
      <c r="D55" s="44">
        <f t="shared" si="14"/>
        <v>0.274057</v>
      </c>
      <c r="E55" s="45"/>
      <c r="F55" s="32">
        <f t="shared" si="7"/>
        <v>0.548114</v>
      </c>
      <c r="G55" s="9" t="s">
        <v>8</v>
      </c>
      <c r="H55" s="44">
        <f t="shared" si="15"/>
        <v>0.274057</v>
      </c>
      <c r="I55" s="45"/>
      <c r="J55" s="32">
        <f t="shared" si="8"/>
        <v>0.548114</v>
      </c>
      <c r="K55" s="9" t="s">
        <v>14</v>
      </c>
      <c r="L55" s="44">
        <f t="shared" si="21"/>
        <v>0.978775</v>
      </c>
      <c r="M55" s="45"/>
      <c r="N55" s="32">
        <f aca="true" t="shared" si="22" ref="N55:N60">L55*2</f>
        <v>1.95755</v>
      </c>
      <c r="O55" s="9" t="s">
        <v>14</v>
      </c>
      <c r="P55" s="44">
        <f t="shared" si="16"/>
        <v>0.978775</v>
      </c>
      <c r="Q55" s="45"/>
      <c r="R55" s="35">
        <f t="shared" si="10"/>
        <v>1.95755</v>
      </c>
      <c r="S55" s="44">
        <f t="shared" si="17"/>
        <v>0.78302</v>
      </c>
      <c r="T55" s="45"/>
      <c r="U55" s="16">
        <f t="shared" si="18"/>
        <v>0.39151</v>
      </c>
      <c r="V55" s="16">
        <f t="shared" si="19"/>
        <v>0.195755</v>
      </c>
      <c r="W55" s="16">
        <f t="shared" si="20"/>
        <v>0.195755</v>
      </c>
      <c r="X55" s="17"/>
      <c r="Y55" s="33">
        <v>3.9151</v>
      </c>
    </row>
    <row r="56" spans="1:25" ht="12.75">
      <c r="A56" s="9">
        <f t="shared" si="11"/>
        <v>45</v>
      </c>
      <c r="B56" s="11" t="s">
        <v>60</v>
      </c>
      <c r="C56" s="9" t="s">
        <v>16</v>
      </c>
      <c r="D56" s="44">
        <f t="shared" si="14"/>
        <v>0.23490599999999998</v>
      </c>
      <c r="E56" s="45"/>
      <c r="F56" s="32">
        <f t="shared" si="7"/>
        <v>0.46981199999999995</v>
      </c>
      <c r="G56" s="9" t="s">
        <v>8</v>
      </c>
      <c r="H56" s="44">
        <f t="shared" si="15"/>
        <v>0.23490599999999998</v>
      </c>
      <c r="I56" s="45"/>
      <c r="J56" s="32">
        <f t="shared" si="8"/>
        <v>0.46981199999999995</v>
      </c>
      <c r="K56" s="9" t="s">
        <v>11</v>
      </c>
      <c r="L56" s="44">
        <f t="shared" si="21"/>
        <v>0</v>
      </c>
      <c r="M56" s="45"/>
      <c r="N56" s="32">
        <f t="shared" si="22"/>
        <v>0</v>
      </c>
      <c r="O56" s="9" t="s">
        <v>11</v>
      </c>
      <c r="P56" s="44">
        <f t="shared" si="16"/>
        <v>0.978775</v>
      </c>
      <c r="Q56" s="45"/>
      <c r="R56" s="35">
        <f t="shared" si="10"/>
        <v>1.95755</v>
      </c>
      <c r="S56" s="44">
        <f t="shared" si="17"/>
        <v>0.78302</v>
      </c>
      <c r="T56" s="45"/>
      <c r="U56" s="16">
        <f t="shared" si="18"/>
        <v>0.39151</v>
      </c>
      <c r="V56" s="16">
        <f t="shared" si="19"/>
        <v>0.195755</v>
      </c>
      <c r="W56" s="16">
        <f t="shared" si="20"/>
        <v>0.195755</v>
      </c>
      <c r="X56" s="17"/>
      <c r="Y56" s="33">
        <v>3.9151</v>
      </c>
    </row>
    <row r="57" spans="1:25" ht="12.75">
      <c r="A57" s="9">
        <f t="shared" si="11"/>
        <v>46</v>
      </c>
      <c r="B57" s="11" t="s">
        <v>85</v>
      </c>
      <c r="C57" s="9" t="s">
        <v>11</v>
      </c>
      <c r="D57" s="44">
        <f t="shared" si="14"/>
        <v>0.313208</v>
      </c>
      <c r="E57" s="45"/>
      <c r="F57" s="32">
        <f t="shared" si="7"/>
        <v>0.626416</v>
      </c>
      <c r="G57" s="9" t="str">
        <f>C57</f>
        <v>III</v>
      </c>
      <c r="H57" s="44">
        <f t="shared" si="15"/>
        <v>0.313208</v>
      </c>
      <c r="I57" s="45"/>
      <c r="J57" s="32">
        <f t="shared" si="8"/>
        <v>0.626416</v>
      </c>
      <c r="K57" s="9" t="s">
        <v>8</v>
      </c>
      <c r="L57" s="44">
        <f t="shared" si="21"/>
        <v>1.057077</v>
      </c>
      <c r="M57" s="45"/>
      <c r="N57" s="32">
        <f t="shared" si="22"/>
        <v>2.114154</v>
      </c>
      <c r="O57" s="9" t="s">
        <v>8</v>
      </c>
      <c r="P57" s="44">
        <f t="shared" si="16"/>
        <v>1.057077</v>
      </c>
      <c r="Q57" s="45"/>
      <c r="R57" s="35">
        <f t="shared" si="10"/>
        <v>2.114154</v>
      </c>
      <c r="S57" s="44">
        <f t="shared" si="17"/>
        <v>0.78302</v>
      </c>
      <c r="T57" s="45"/>
      <c r="U57" s="16">
        <f t="shared" si="18"/>
        <v>0.39151</v>
      </c>
      <c r="V57" s="16">
        <f t="shared" si="19"/>
        <v>0.195755</v>
      </c>
      <c r="W57" s="16">
        <f t="shared" si="20"/>
        <v>0.195755</v>
      </c>
      <c r="X57" s="17"/>
      <c r="Y57" s="33">
        <v>3.9151</v>
      </c>
    </row>
    <row r="58" spans="1:25" ht="12.75">
      <c r="A58" s="9">
        <f t="shared" si="11"/>
        <v>47</v>
      </c>
      <c r="B58" s="11" t="s">
        <v>61</v>
      </c>
      <c r="C58" s="9" t="s">
        <v>14</v>
      </c>
      <c r="D58" s="44">
        <f t="shared" si="14"/>
        <v>0.313208</v>
      </c>
      <c r="E58" s="45"/>
      <c r="F58" s="32">
        <f t="shared" si="7"/>
        <v>0.626416</v>
      </c>
      <c r="G58" s="9" t="str">
        <f>C58</f>
        <v>II</v>
      </c>
      <c r="H58" s="44">
        <f t="shared" si="15"/>
        <v>0.313208</v>
      </c>
      <c r="I58" s="45"/>
      <c r="J58" s="32">
        <f t="shared" si="8"/>
        <v>0.626416</v>
      </c>
      <c r="K58" s="9" t="s">
        <v>14</v>
      </c>
      <c r="L58" s="44">
        <f t="shared" si="21"/>
        <v>1.057077</v>
      </c>
      <c r="M58" s="45"/>
      <c r="N58" s="32">
        <f t="shared" si="22"/>
        <v>2.114154</v>
      </c>
      <c r="O58" s="9" t="s">
        <v>14</v>
      </c>
      <c r="P58" s="44">
        <f t="shared" si="16"/>
        <v>1.057077</v>
      </c>
      <c r="Q58" s="45"/>
      <c r="R58" s="35">
        <f t="shared" si="10"/>
        <v>2.114154</v>
      </c>
      <c r="S58" s="44">
        <f t="shared" si="17"/>
        <v>0.78302</v>
      </c>
      <c r="T58" s="45"/>
      <c r="U58" s="16">
        <f t="shared" si="18"/>
        <v>0.39151</v>
      </c>
      <c r="V58" s="16">
        <f t="shared" si="19"/>
        <v>0.195755</v>
      </c>
      <c r="W58" s="16">
        <f t="shared" si="20"/>
        <v>0.195755</v>
      </c>
      <c r="X58" s="17"/>
      <c r="Y58" s="33">
        <v>3.9151</v>
      </c>
    </row>
    <row r="59" spans="1:25" ht="12.75">
      <c r="A59" s="9">
        <f t="shared" si="11"/>
        <v>48</v>
      </c>
      <c r="B59" s="12" t="s">
        <v>62</v>
      </c>
      <c r="C59" s="9" t="s">
        <v>19</v>
      </c>
      <c r="D59" s="44">
        <f t="shared" si="14"/>
        <v>0.23490599999999998</v>
      </c>
      <c r="E59" s="45"/>
      <c r="F59" s="32">
        <f t="shared" si="7"/>
        <v>0.46981199999999995</v>
      </c>
      <c r="G59" s="9" t="s">
        <v>8</v>
      </c>
      <c r="H59" s="44">
        <f t="shared" si="15"/>
        <v>0.23490599999999998</v>
      </c>
      <c r="I59" s="45"/>
      <c r="J59" s="32">
        <f t="shared" si="8"/>
        <v>0.46981199999999995</v>
      </c>
      <c r="K59" s="9" t="s">
        <v>19</v>
      </c>
      <c r="L59" s="44">
        <f t="shared" si="21"/>
        <v>0</v>
      </c>
      <c r="M59" s="45"/>
      <c r="N59" s="32">
        <f t="shared" si="22"/>
        <v>0</v>
      </c>
      <c r="O59" s="9" t="s">
        <v>11</v>
      </c>
      <c r="P59" s="44">
        <f t="shared" si="16"/>
        <v>0.978775</v>
      </c>
      <c r="Q59" s="45"/>
      <c r="R59" s="35">
        <f t="shared" si="10"/>
        <v>1.95755</v>
      </c>
      <c r="S59" s="44">
        <f t="shared" si="17"/>
        <v>0.78302</v>
      </c>
      <c r="T59" s="45"/>
      <c r="U59" s="16">
        <f t="shared" si="18"/>
        <v>0.39151</v>
      </c>
      <c r="V59" s="16">
        <f t="shared" si="19"/>
        <v>0.195755</v>
      </c>
      <c r="W59" s="16">
        <f t="shared" si="20"/>
        <v>0.195755</v>
      </c>
      <c r="X59" s="17"/>
      <c r="Y59" s="33">
        <v>3.9151</v>
      </c>
    </row>
    <row r="60" spans="1:25" ht="12.75">
      <c r="A60" s="9">
        <f t="shared" si="11"/>
        <v>49</v>
      </c>
      <c r="B60" s="12" t="s">
        <v>51</v>
      </c>
      <c r="C60" s="9" t="s">
        <v>14</v>
      </c>
      <c r="D60" s="44">
        <f t="shared" si="14"/>
        <v>0.313208</v>
      </c>
      <c r="E60" s="45"/>
      <c r="F60" s="32">
        <f t="shared" si="7"/>
        <v>0.626416</v>
      </c>
      <c r="G60" s="9" t="str">
        <f>C60</f>
        <v>II</v>
      </c>
      <c r="H60" s="44">
        <f t="shared" si="15"/>
        <v>0.313208</v>
      </c>
      <c r="I60" s="45"/>
      <c r="J60" s="32">
        <f t="shared" si="8"/>
        <v>0.626416</v>
      </c>
      <c r="K60" s="9" t="s">
        <v>14</v>
      </c>
      <c r="L60" s="44">
        <f t="shared" si="21"/>
        <v>0.5872649999999999</v>
      </c>
      <c r="M60" s="45"/>
      <c r="N60" s="32">
        <f t="shared" si="22"/>
        <v>1.1745299999999999</v>
      </c>
      <c r="O60" s="9" t="s">
        <v>11</v>
      </c>
      <c r="P60" s="44">
        <f t="shared" si="16"/>
        <v>0.978775</v>
      </c>
      <c r="Q60" s="45"/>
      <c r="R60" s="35">
        <f t="shared" si="10"/>
        <v>1.95755</v>
      </c>
      <c r="S60" s="44">
        <f t="shared" si="17"/>
        <v>0.78302</v>
      </c>
      <c r="T60" s="45"/>
      <c r="U60" s="16">
        <f t="shared" si="18"/>
        <v>0.39151</v>
      </c>
      <c r="V60" s="16">
        <f t="shared" si="19"/>
        <v>0.195755</v>
      </c>
      <c r="W60" s="16">
        <f t="shared" si="20"/>
        <v>0.195755</v>
      </c>
      <c r="X60" s="17"/>
      <c r="Y60" s="33">
        <v>3.9151</v>
      </c>
    </row>
    <row r="61" spans="1:25" ht="12.75">
      <c r="A61" s="9">
        <f t="shared" si="11"/>
        <v>50</v>
      </c>
      <c r="B61" s="12" t="s">
        <v>63</v>
      </c>
      <c r="C61" s="9" t="s">
        <v>16</v>
      </c>
      <c r="D61" s="44">
        <f t="shared" si="14"/>
        <v>0.23490599999999998</v>
      </c>
      <c r="E61" s="45"/>
      <c r="F61" s="32">
        <f t="shared" si="7"/>
        <v>0.46981199999999995</v>
      </c>
      <c r="G61" s="9" t="s">
        <v>8</v>
      </c>
      <c r="H61" s="44">
        <f t="shared" si="15"/>
        <v>0.23490599999999998</v>
      </c>
      <c r="I61" s="45"/>
      <c r="J61" s="32">
        <f t="shared" si="8"/>
        <v>0.46981199999999995</v>
      </c>
      <c r="K61" s="9"/>
      <c r="L61" s="49"/>
      <c r="M61" s="50"/>
      <c r="N61" s="15"/>
      <c r="O61" s="9" t="s">
        <v>11</v>
      </c>
      <c r="P61" s="44">
        <f t="shared" si="16"/>
        <v>0.978775</v>
      </c>
      <c r="Q61" s="45"/>
      <c r="R61" s="35">
        <f t="shared" si="10"/>
        <v>1.95755</v>
      </c>
      <c r="S61" s="44">
        <f t="shared" si="17"/>
        <v>0.78302</v>
      </c>
      <c r="T61" s="45"/>
      <c r="U61" s="16">
        <f t="shared" si="18"/>
        <v>0.39151</v>
      </c>
      <c r="V61" s="16">
        <f t="shared" si="19"/>
        <v>0.195755</v>
      </c>
      <c r="W61" s="16">
        <f t="shared" si="20"/>
        <v>0.195755</v>
      </c>
      <c r="X61" s="17"/>
      <c r="Y61" s="33">
        <v>3.9151</v>
      </c>
    </row>
    <row r="62" spans="1:25" ht="12.75">
      <c r="A62" s="9">
        <f t="shared" si="11"/>
        <v>51</v>
      </c>
      <c r="B62" s="12" t="s">
        <v>64</v>
      </c>
      <c r="C62" s="9" t="s">
        <v>11</v>
      </c>
      <c r="D62" s="44">
        <f t="shared" si="14"/>
        <v>0.313208</v>
      </c>
      <c r="E62" s="45"/>
      <c r="F62" s="32">
        <f t="shared" si="7"/>
        <v>0.626416</v>
      </c>
      <c r="G62" s="9" t="s">
        <v>8</v>
      </c>
      <c r="H62" s="44">
        <f t="shared" si="15"/>
        <v>0.313208</v>
      </c>
      <c r="I62" s="45"/>
      <c r="J62" s="32">
        <f t="shared" si="8"/>
        <v>0.626416</v>
      </c>
      <c r="K62" s="9" t="s">
        <v>14</v>
      </c>
      <c r="L62" s="44">
        <f>L153*Y62</f>
        <v>1.057077</v>
      </c>
      <c r="M62" s="45"/>
      <c r="N62" s="32">
        <f>L62*2</f>
        <v>2.114154</v>
      </c>
      <c r="O62" s="9" t="s">
        <v>11</v>
      </c>
      <c r="P62" s="44">
        <f t="shared" si="16"/>
        <v>0.978775</v>
      </c>
      <c r="Q62" s="45"/>
      <c r="R62" s="35">
        <f t="shared" si="10"/>
        <v>1.95755</v>
      </c>
      <c r="S62" s="44">
        <f t="shared" si="17"/>
        <v>0.78302</v>
      </c>
      <c r="T62" s="45"/>
      <c r="U62" s="16">
        <f t="shared" si="18"/>
        <v>0.39151</v>
      </c>
      <c r="V62" s="16">
        <f t="shared" si="19"/>
        <v>0.195755</v>
      </c>
      <c r="W62" s="16">
        <f t="shared" si="20"/>
        <v>0.195755</v>
      </c>
      <c r="X62" s="17"/>
      <c r="Y62" s="33">
        <v>3.9151</v>
      </c>
    </row>
    <row r="63" spans="1:25" ht="12.75">
      <c r="A63" s="9">
        <f t="shared" si="11"/>
        <v>52</v>
      </c>
      <c r="B63" s="12" t="s">
        <v>65</v>
      </c>
      <c r="C63" s="9" t="s">
        <v>14</v>
      </c>
      <c r="D63" s="44">
        <f t="shared" si="14"/>
        <v>0.274057</v>
      </c>
      <c r="E63" s="45"/>
      <c r="F63" s="32">
        <f t="shared" si="7"/>
        <v>0.548114</v>
      </c>
      <c r="G63" s="9" t="str">
        <f>C63</f>
        <v>II</v>
      </c>
      <c r="H63" s="44">
        <f t="shared" si="15"/>
        <v>0.274057</v>
      </c>
      <c r="I63" s="45"/>
      <c r="J63" s="32">
        <f t="shared" si="8"/>
        <v>0.548114</v>
      </c>
      <c r="K63" s="9" t="s">
        <v>11</v>
      </c>
      <c r="L63" s="44">
        <f>L154*Y63</f>
        <v>0.5872649999999999</v>
      </c>
      <c r="M63" s="45"/>
      <c r="N63" s="32">
        <f>L63*2</f>
        <v>1.1745299999999999</v>
      </c>
      <c r="O63" s="9" t="s">
        <v>11</v>
      </c>
      <c r="P63" s="44">
        <f t="shared" si="16"/>
        <v>0.978775</v>
      </c>
      <c r="Q63" s="45"/>
      <c r="R63" s="35">
        <f t="shared" si="10"/>
        <v>1.95755</v>
      </c>
      <c r="S63" s="44">
        <f t="shared" si="17"/>
        <v>0.78302</v>
      </c>
      <c r="T63" s="45"/>
      <c r="U63" s="16">
        <f t="shared" si="18"/>
        <v>0.39151</v>
      </c>
      <c r="V63" s="16">
        <f t="shared" si="19"/>
        <v>0.195755</v>
      </c>
      <c r="W63" s="16">
        <f t="shared" si="20"/>
        <v>0.195755</v>
      </c>
      <c r="X63" s="17"/>
      <c r="Y63" s="33">
        <v>3.9151</v>
      </c>
    </row>
    <row r="64" spans="1:25" ht="12.75">
      <c r="A64" s="9">
        <f t="shared" si="11"/>
        <v>53</v>
      </c>
      <c r="B64" s="12" t="s">
        <v>66</v>
      </c>
      <c r="C64" s="9" t="s">
        <v>11</v>
      </c>
      <c r="D64" s="44">
        <f t="shared" si="14"/>
        <v>0.274057</v>
      </c>
      <c r="E64" s="45"/>
      <c r="F64" s="32">
        <f t="shared" si="7"/>
        <v>0.548114</v>
      </c>
      <c r="G64" s="9" t="str">
        <f>C64</f>
        <v>III</v>
      </c>
      <c r="H64" s="44">
        <f t="shared" si="15"/>
        <v>0.274057</v>
      </c>
      <c r="I64" s="45"/>
      <c r="J64" s="32">
        <f t="shared" si="8"/>
        <v>0.548114</v>
      </c>
      <c r="K64" s="9" t="s">
        <v>8</v>
      </c>
      <c r="L64" s="44">
        <f>L155*Y64</f>
        <v>1.057077</v>
      </c>
      <c r="M64" s="45"/>
      <c r="N64" s="32">
        <f>L64*2</f>
        <v>2.114154</v>
      </c>
      <c r="O64" s="9" t="s">
        <v>8</v>
      </c>
      <c r="P64" s="44">
        <f t="shared" si="16"/>
        <v>0.978775</v>
      </c>
      <c r="Q64" s="45"/>
      <c r="R64" s="35">
        <f t="shared" si="10"/>
        <v>1.95755</v>
      </c>
      <c r="S64" s="44">
        <f t="shared" si="17"/>
        <v>0.78302</v>
      </c>
      <c r="T64" s="45"/>
      <c r="U64" s="16">
        <f t="shared" si="18"/>
        <v>0.39151</v>
      </c>
      <c r="V64" s="16">
        <f t="shared" si="19"/>
        <v>0.195755</v>
      </c>
      <c r="W64" s="16">
        <f t="shared" si="20"/>
        <v>0.195755</v>
      </c>
      <c r="X64" s="17"/>
      <c r="Y64" s="33">
        <v>3.9151</v>
      </c>
    </row>
    <row r="65" spans="1:25" ht="12.75">
      <c r="A65" s="9">
        <f t="shared" si="11"/>
        <v>54</v>
      </c>
      <c r="B65" s="12" t="s">
        <v>67</v>
      </c>
      <c r="C65" s="9" t="s">
        <v>14</v>
      </c>
      <c r="D65" s="44">
        <f t="shared" si="14"/>
        <v>0.313208</v>
      </c>
      <c r="E65" s="45"/>
      <c r="F65" s="32">
        <f t="shared" si="7"/>
        <v>0.626416</v>
      </c>
      <c r="G65" s="9" t="str">
        <f>C65</f>
        <v>II</v>
      </c>
      <c r="H65" s="44">
        <f t="shared" si="15"/>
        <v>0.313208</v>
      </c>
      <c r="I65" s="45"/>
      <c r="J65" s="32">
        <f t="shared" si="8"/>
        <v>0.626416</v>
      </c>
      <c r="K65" s="9" t="s">
        <v>14</v>
      </c>
      <c r="L65" s="44">
        <f>L156*Y65</f>
        <v>0.5872649999999999</v>
      </c>
      <c r="M65" s="45"/>
      <c r="N65" s="32">
        <f>L65*2</f>
        <v>1.1745299999999999</v>
      </c>
      <c r="O65" s="9" t="s">
        <v>14</v>
      </c>
      <c r="P65" s="44">
        <f t="shared" si="16"/>
        <v>0.978775</v>
      </c>
      <c r="Q65" s="45"/>
      <c r="R65" s="35">
        <f t="shared" si="10"/>
        <v>1.95755</v>
      </c>
      <c r="S65" s="44">
        <f t="shared" si="17"/>
        <v>0.78302</v>
      </c>
      <c r="T65" s="45"/>
      <c r="U65" s="16">
        <f t="shared" si="18"/>
        <v>0.39151</v>
      </c>
      <c r="V65" s="16">
        <f t="shared" si="19"/>
        <v>0.195755</v>
      </c>
      <c r="W65" s="16">
        <f t="shared" si="20"/>
        <v>0.195755</v>
      </c>
      <c r="X65" s="17"/>
      <c r="Y65" s="33">
        <v>3.9151</v>
      </c>
    </row>
    <row r="66" spans="1:25" ht="12.75">
      <c r="A66" s="9">
        <f t="shared" si="11"/>
        <v>55</v>
      </c>
      <c r="B66" s="13" t="s">
        <v>68</v>
      </c>
      <c r="C66" s="9" t="s">
        <v>19</v>
      </c>
      <c r="D66" s="44">
        <f t="shared" si="14"/>
        <v>2.7405699999999995</v>
      </c>
      <c r="E66" s="45"/>
      <c r="F66" s="32">
        <f t="shared" si="7"/>
        <v>5.481139999999999</v>
      </c>
      <c r="G66" s="9" t="s">
        <v>8</v>
      </c>
      <c r="H66" s="44">
        <f t="shared" si="15"/>
        <v>2.7405699999999995</v>
      </c>
      <c r="I66" s="45"/>
      <c r="J66" s="32">
        <f t="shared" si="8"/>
        <v>5.481139999999999</v>
      </c>
      <c r="K66" s="9"/>
      <c r="L66" s="49"/>
      <c r="M66" s="50"/>
      <c r="N66" s="15"/>
      <c r="O66" s="9" t="s">
        <v>19</v>
      </c>
      <c r="P66" s="44">
        <f t="shared" si="16"/>
        <v>3.13208</v>
      </c>
      <c r="Q66" s="45"/>
      <c r="R66" s="35">
        <f t="shared" si="10"/>
        <v>6.26416</v>
      </c>
      <c r="S66" s="44">
        <f t="shared" si="17"/>
        <v>0.78302</v>
      </c>
      <c r="T66" s="45"/>
      <c r="U66" s="16">
        <f t="shared" si="18"/>
        <v>0.39151</v>
      </c>
      <c r="V66" s="16">
        <f t="shared" si="19"/>
        <v>0.195755</v>
      </c>
      <c r="W66" s="16">
        <f t="shared" si="20"/>
        <v>0.195755</v>
      </c>
      <c r="X66" s="17"/>
      <c r="Y66" s="33">
        <v>3.9151</v>
      </c>
    </row>
    <row r="67" spans="1:25" ht="12.75">
      <c r="A67" s="9">
        <f t="shared" si="11"/>
        <v>56</v>
      </c>
      <c r="B67" s="11" t="s">
        <v>120</v>
      </c>
      <c r="C67" s="9" t="s">
        <v>19</v>
      </c>
      <c r="D67" s="44">
        <f t="shared" si="14"/>
        <v>0.23490599999999998</v>
      </c>
      <c r="E67" s="45"/>
      <c r="F67" s="32">
        <f t="shared" si="7"/>
        <v>0.46981199999999995</v>
      </c>
      <c r="G67" s="9" t="s">
        <v>8</v>
      </c>
      <c r="H67" s="44">
        <f t="shared" si="15"/>
        <v>0.23490599999999998</v>
      </c>
      <c r="I67" s="45"/>
      <c r="J67" s="32">
        <f t="shared" si="8"/>
        <v>0.46981199999999995</v>
      </c>
      <c r="K67" s="9"/>
      <c r="L67" s="49"/>
      <c r="M67" s="50"/>
      <c r="N67" s="15"/>
      <c r="O67" s="9" t="s">
        <v>19</v>
      </c>
      <c r="P67" s="44">
        <f t="shared" si="16"/>
        <v>0.978775</v>
      </c>
      <c r="Q67" s="45"/>
      <c r="R67" s="35">
        <f t="shared" si="10"/>
        <v>1.95755</v>
      </c>
      <c r="S67" s="44">
        <f t="shared" si="17"/>
        <v>0.78302</v>
      </c>
      <c r="T67" s="45"/>
      <c r="U67" s="16">
        <f t="shared" si="18"/>
        <v>0.39151</v>
      </c>
      <c r="V67" s="16">
        <f t="shared" si="19"/>
        <v>0.195755</v>
      </c>
      <c r="W67" s="16">
        <f t="shared" si="20"/>
        <v>0.195755</v>
      </c>
      <c r="X67" s="17"/>
      <c r="Y67" s="33">
        <v>3.9151</v>
      </c>
    </row>
    <row r="68" spans="1:25" ht="12.75">
      <c r="A68" s="9">
        <f t="shared" si="11"/>
        <v>57</v>
      </c>
      <c r="B68" s="12" t="s">
        <v>69</v>
      </c>
      <c r="C68" s="9" t="s">
        <v>11</v>
      </c>
      <c r="D68" s="44">
        <f t="shared" si="14"/>
        <v>0.274057</v>
      </c>
      <c r="E68" s="45"/>
      <c r="F68" s="32">
        <f t="shared" si="7"/>
        <v>0.548114</v>
      </c>
      <c r="G68" s="9" t="s">
        <v>8</v>
      </c>
      <c r="H68" s="44">
        <f t="shared" si="15"/>
        <v>0.274057</v>
      </c>
      <c r="I68" s="45"/>
      <c r="J68" s="32">
        <f t="shared" si="8"/>
        <v>0.548114</v>
      </c>
      <c r="K68" s="9" t="s">
        <v>8</v>
      </c>
      <c r="L68" s="44">
        <f>L159*Y68</f>
        <v>1.057077</v>
      </c>
      <c r="M68" s="45"/>
      <c r="N68" s="32">
        <f>L68*2</f>
        <v>2.114154</v>
      </c>
      <c r="O68" s="9" t="s">
        <v>14</v>
      </c>
      <c r="P68" s="44">
        <f t="shared" si="16"/>
        <v>1.057077</v>
      </c>
      <c r="Q68" s="45"/>
      <c r="R68" s="35">
        <f t="shared" si="10"/>
        <v>2.114154</v>
      </c>
      <c r="S68" s="44">
        <f t="shared" si="17"/>
        <v>0.78302</v>
      </c>
      <c r="T68" s="45"/>
      <c r="U68" s="16">
        <f t="shared" si="18"/>
        <v>0.39151</v>
      </c>
      <c r="V68" s="16">
        <f t="shared" si="19"/>
        <v>0.195755</v>
      </c>
      <c r="W68" s="16">
        <f t="shared" si="20"/>
        <v>0.195755</v>
      </c>
      <c r="X68" s="17"/>
      <c r="Y68" s="33">
        <v>3.9151</v>
      </c>
    </row>
    <row r="69" spans="1:25" ht="12.75">
      <c r="A69" s="9">
        <f t="shared" si="11"/>
        <v>58</v>
      </c>
      <c r="B69" s="12" t="s">
        <v>70</v>
      </c>
      <c r="C69" s="9" t="s">
        <v>14</v>
      </c>
      <c r="D69" s="44">
        <f t="shared" si="14"/>
        <v>0.313208</v>
      </c>
      <c r="E69" s="45"/>
      <c r="F69" s="32">
        <f t="shared" si="7"/>
        <v>0.626416</v>
      </c>
      <c r="G69" s="9" t="str">
        <f>C69</f>
        <v>II</v>
      </c>
      <c r="H69" s="44">
        <f t="shared" si="15"/>
        <v>0.313208</v>
      </c>
      <c r="I69" s="45"/>
      <c r="J69" s="32">
        <f t="shared" si="8"/>
        <v>0.626416</v>
      </c>
      <c r="K69" s="9" t="s">
        <v>14</v>
      </c>
      <c r="L69" s="44">
        <f>L160*Y69</f>
        <v>0.5872649999999999</v>
      </c>
      <c r="M69" s="45"/>
      <c r="N69" s="32">
        <f>L69*2</f>
        <v>1.1745299999999999</v>
      </c>
      <c r="O69" s="9" t="s">
        <v>14</v>
      </c>
      <c r="P69" s="44">
        <f t="shared" si="16"/>
        <v>1.057077</v>
      </c>
      <c r="Q69" s="45"/>
      <c r="R69" s="35">
        <f t="shared" si="10"/>
        <v>2.114154</v>
      </c>
      <c r="S69" s="44">
        <f t="shared" si="17"/>
        <v>0.78302</v>
      </c>
      <c r="T69" s="45"/>
      <c r="U69" s="16">
        <f t="shared" si="18"/>
        <v>1.95755</v>
      </c>
      <c r="V69" s="16">
        <f t="shared" si="19"/>
        <v>1.95755</v>
      </c>
      <c r="W69" s="16">
        <f t="shared" si="20"/>
        <v>1.95755</v>
      </c>
      <c r="X69" s="17"/>
      <c r="Y69" s="33">
        <v>3.9151</v>
      </c>
    </row>
    <row r="70" spans="1:25" ht="12.75">
      <c r="A70" s="9">
        <f t="shared" si="11"/>
        <v>59</v>
      </c>
      <c r="B70" s="12" t="s">
        <v>71</v>
      </c>
      <c r="C70" s="9" t="s">
        <v>11</v>
      </c>
      <c r="D70" s="44">
        <f t="shared" si="14"/>
        <v>0.274057</v>
      </c>
      <c r="E70" s="45"/>
      <c r="F70" s="32">
        <f t="shared" si="7"/>
        <v>0.548114</v>
      </c>
      <c r="G70" s="9" t="str">
        <f>C70</f>
        <v>III</v>
      </c>
      <c r="H70" s="44">
        <f t="shared" si="15"/>
        <v>0.274057</v>
      </c>
      <c r="I70" s="45"/>
      <c r="J70" s="32">
        <f t="shared" si="8"/>
        <v>0.548114</v>
      </c>
      <c r="K70" s="9" t="s">
        <v>14</v>
      </c>
      <c r="L70" s="44">
        <f>L161*Y70</f>
        <v>0.978775</v>
      </c>
      <c r="M70" s="45"/>
      <c r="N70" s="32">
        <f>L70*2</f>
        <v>1.95755</v>
      </c>
      <c r="O70" s="9" t="s">
        <v>14</v>
      </c>
      <c r="P70" s="44">
        <f t="shared" si="16"/>
        <v>0.978775</v>
      </c>
      <c r="Q70" s="45"/>
      <c r="R70" s="35">
        <f t="shared" si="10"/>
        <v>1.95755</v>
      </c>
      <c r="S70" s="44">
        <f t="shared" si="17"/>
        <v>0.78302</v>
      </c>
      <c r="T70" s="45"/>
      <c r="U70" s="16">
        <f t="shared" si="18"/>
        <v>0.39151</v>
      </c>
      <c r="V70" s="16">
        <f t="shared" si="19"/>
        <v>0.195755</v>
      </c>
      <c r="W70" s="16">
        <f t="shared" si="20"/>
        <v>0.195755</v>
      </c>
      <c r="X70" s="17"/>
      <c r="Y70" s="33">
        <v>3.9151</v>
      </c>
    </row>
    <row r="71" spans="1:25" ht="12.75">
      <c r="A71" s="9">
        <f t="shared" si="11"/>
        <v>60</v>
      </c>
      <c r="B71" s="12" t="s">
        <v>72</v>
      </c>
      <c r="C71" s="9" t="s">
        <v>14</v>
      </c>
      <c r="D71" s="44">
        <f t="shared" si="14"/>
        <v>0.274057</v>
      </c>
      <c r="E71" s="45"/>
      <c r="F71" s="32">
        <f t="shared" si="7"/>
        <v>0.548114</v>
      </c>
      <c r="G71" s="9" t="str">
        <f>C71</f>
        <v>II</v>
      </c>
      <c r="H71" s="44">
        <f t="shared" si="15"/>
        <v>0.274057</v>
      </c>
      <c r="I71" s="45"/>
      <c r="J71" s="32">
        <f t="shared" si="8"/>
        <v>0.548114</v>
      </c>
      <c r="K71" s="9" t="s">
        <v>14</v>
      </c>
      <c r="L71" s="44">
        <f>L162*Y71</f>
        <v>0.5872649999999999</v>
      </c>
      <c r="M71" s="45"/>
      <c r="N71" s="32">
        <f>L71*2</f>
        <v>1.1745299999999999</v>
      </c>
      <c r="O71" s="9" t="s">
        <v>14</v>
      </c>
      <c r="P71" s="44">
        <f t="shared" si="16"/>
        <v>0.5872649999999999</v>
      </c>
      <c r="Q71" s="45"/>
      <c r="R71" s="35">
        <f t="shared" si="10"/>
        <v>1.1745299999999999</v>
      </c>
      <c r="S71" s="44">
        <f t="shared" si="17"/>
        <v>0.78302</v>
      </c>
      <c r="T71" s="45"/>
      <c r="U71" s="16">
        <f t="shared" si="18"/>
        <v>0.39151</v>
      </c>
      <c r="V71" s="16">
        <f t="shared" si="19"/>
        <v>0.195755</v>
      </c>
      <c r="W71" s="16">
        <f t="shared" si="20"/>
        <v>0.195755</v>
      </c>
      <c r="X71" s="17"/>
      <c r="Y71" s="33">
        <v>3.9151</v>
      </c>
    </row>
    <row r="72" spans="1:25" ht="12.75">
      <c r="A72" s="9">
        <f t="shared" si="11"/>
        <v>61</v>
      </c>
      <c r="B72" s="12" t="s">
        <v>73</v>
      </c>
      <c r="C72" s="9" t="s">
        <v>11</v>
      </c>
      <c r="D72" s="44">
        <f t="shared" si="14"/>
        <v>0.274057</v>
      </c>
      <c r="E72" s="45"/>
      <c r="F72" s="32">
        <f t="shared" si="7"/>
        <v>0.548114</v>
      </c>
      <c r="G72" s="9" t="s">
        <v>8</v>
      </c>
      <c r="H72" s="44">
        <f t="shared" si="15"/>
        <v>0.274057</v>
      </c>
      <c r="I72" s="45"/>
      <c r="J72" s="32">
        <f t="shared" si="8"/>
        <v>0.548114</v>
      </c>
      <c r="K72" s="9" t="s">
        <v>8</v>
      </c>
      <c r="L72" s="44">
        <f>L163*Y72</f>
        <v>1.057077</v>
      </c>
      <c r="M72" s="45"/>
      <c r="N72" s="32">
        <f>L72*2</f>
        <v>2.114154</v>
      </c>
      <c r="O72" s="9" t="s">
        <v>8</v>
      </c>
      <c r="P72" s="44">
        <f t="shared" si="16"/>
        <v>1.057077</v>
      </c>
      <c r="Q72" s="45"/>
      <c r="R72" s="35">
        <f t="shared" si="10"/>
        <v>2.114154</v>
      </c>
      <c r="S72" s="44">
        <f t="shared" si="17"/>
        <v>0.78302</v>
      </c>
      <c r="T72" s="45"/>
      <c r="U72" s="16">
        <f t="shared" si="18"/>
        <v>0.39151</v>
      </c>
      <c r="V72" s="16">
        <f t="shared" si="19"/>
        <v>0.195755</v>
      </c>
      <c r="W72" s="16">
        <f t="shared" si="20"/>
        <v>0.195755</v>
      </c>
      <c r="X72" s="17"/>
      <c r="Y72" s="33">
        <v>3.9151</v>
      </c>
    </row>
    <row r="73" spans="1:25" ht="12.75">
      <c r="A73" s="9">
        <f t="shared" si="11"/>
        <v>62</v>
      </c>
      <c r="B73" s="12" t="s">
        <v>74</v>
      </c>
      <c r="C73" s="9" t="s">
        <v>19</v>
      </c>
      <c r="D73" s="44">
        <f t="shared" si="14"/>
        <v>3.13208</v>
      </c>
      <c r="E73" s="45"/>
      <c r="F73" s="32">
        <f t="shared" si="7"/>
        <v>6.26416</v>
      </c>
      <c r="G73" s="9" t="s">
        <v>8</v>
      </c>
      <c r="H73" s="44">
        <f t="shared" si="15"/>
        <v>3.13208</v>
      </c>
      <c r="I73" s="45"/>
      <c r="J73" s="32">
        <f t="shared" si="8"/>
        <v>6.26416</v>
      </c>
      <c r="K73" s="9"/>
      <c r="L73" s="49"/>
      <c r="M73" s="50"/>
      <c r="N73" s="15"/>
      <c r="O73" s="9" t="s">
        <v>19</v>
      </c>
      <c r="P73" s="44">
        <f t="shared" si="16"/>
        <v>3.9151</v>
      </c>
      <c r="Q73" s="45"/>
      <c r="R73" s="35">
        <f t="shared" si="10"/>
        <v>7.8302</v>
      </c>
      <c r="S73" s="44">
        <f t="shared" si="17"/>
        <v>0.78302</v>
      </c>
      <c r="T73" s="45"/>
      <c r="U73" s="16">
        <f t="shared" si="18"/>
        <v>0.39151</v>
      </c>
      <c r="V73" s="16">
        <f t="shared" si="19"/>
        <v>0.195755</v>
      </c>
      <c r="W73" s="16">
        <f t="shared" si="20"/>
        <v>0.195755</v>
      </c>
      <c r="X73" s="17"/>
      <c r="Y73" s="33">
        <v>3.9151</v>
      </c>
    </row>
    <row r="74" spans="1:25" ht="12.75">
      <c r="A74" s="9">
        <f t="shared" si="11"/>
        <v>63</v>
      </c>
      <c r="B74" s="12" t="s">
        <v>75</v>
      </c>
      <c r="C74" s="9" t="s">
        <v>11</v>
      </c>
      <c r="D74" s="44">
        <f t="shared" si="14"/>
        <v>0.313208</v>
      </c>
      <c r="E74" s="45"/>
      <c r="F74" s="32">
        <f t="shared" si="7"/>
        <v>0.626416</v>
      </c>
      <c r="G74" s="9" t="s">
        <v>8</v>
      </c>
      <c r="H74" s="44">
        <f t="shared" si="15"/>
        <v>0.313208</v>
      </c>
      <c r="I74" s="45"/>
      <c r="J74" s="32">
        <f t="shared" si="8"/>
        <v>0.626416</v>
      </c>
      <c r="K74" s="9" t="s">
        <v>8</v>
      </c>
      <c r="L74" s="44">
        <f>L165*Y74</f>
        <v>1.057077</v>
      </c>
      <c r="M74" s="45"/>
      <c r="N74" s="32">
        <f>L74*2</f>
        <v>2.114154</v>
      </c>
      <c r="O74" s="9" t="s">
        <v>14</v>
      </c>
      <c r="P74" s="44">
        <f t="shared" si="16"/>
        <v>1.057077</v>
      </c>
      <c r="Q74" s="45"/>
      <c r="R74" s="35">
        <f t="shared" si="10"/>
        <v>2.114154</v>
      </c>
      <c r="S74" s="44">
        <f t="shared" si="17"/>
        <v>0.78302</v>
      </c>
      <c r="T74" s="45"/>
      <c r="U74" s="16">
        <f t="shared" si="18"/>
        <v>0.39151</v>
      </c>
      <c r="V74" s="16">
        <f t="shared" si="19"/>
        <v>0.195755</v>
      </c>
      <c r="W74" s="16">
        <f t="shared" si="20"/>
        <v>0.195755</v>
      </c>
      <c r="X74" s="17"/>
      <c r="Y74" s="33">
        <v>3.9151</v>
      </c>
    </row>
    <row r="75" spans="1:25" ht="12.75">
      <c r="A75" s="9">
        <f t="shared" si="11"/>
        <v>64</v>
      </c>
      <c r="B75" s="12" t="s">
        <v>76</v>
      </c>
      <c r="C75" s="9" t="s">
        <v>11</v>
      </c>
      <c r="D75" s="44">
        <f t="shared" si="14"/>
        <v>0.313208</v>
      </c>
      <c r="E75" s="45"/>
      <c r="F75" s="32">
        <f t="shared" si="7"/>
        <v>0.626416</v>
      </c>
      <c r="G75" s="9" t="s">
        <v>8</v>
      </c>
      <c r="H75" s="44">
        <f t="shared" si="15"/>
        <v>0.313208</v>
      </c>
      <c r="I75" s="45"/>
      <c r="J75" s="32">
        <f t="shared" si="8"/>
        <v>0.626416</v>
      </c>
      <c r="K75" s="9" t="s">
        <v>8</v>
      </c>
      <c r="L75" s="44">
        <f>L166*Y75</f>
        <v>1.057077</v>
      </c>
      <c r="M75" s="45"/>
      <c r="N75" s="32">
        <f>L75*2</f>
        <v>2.114154</v>
      </c>
      <c r="O75" s="9" t="s">
        <v>8</v>
      </c>
      <c r="P75" s="44">
        <f t="shared" si="16"/>
        <v>1.057077</v>
      </c>
      <c r="Q75" s="45"/>
      <c r="R75" s="35">
        <f t="shared" si="10"/>
        <v>2.114154</v>
      </c>
      <c r="S75" s="44">
        <f t="shared" si="17"/>
        <v>0.78302</v>
      </c>
      <c r="T75" s="45"/>
      <c r="U75" s="16">
        <f t="shared" si="18"/>
        <v>0.39151</v>
      </c>
      <c r="V75" s="16">
        <f t="shared" si="19"/>
        <v>0.195755</v>
      </c>
      <c r="W75" s="16">
        <f t="shared" si="20"/>
        <v>0.195755</v>
      </c>
      <c r="X75" s="17"/>
      <c r="Y75" s="33">
        <v>3.9151</v>
      </c>
    </row>
    <row r="76" spans="1:25" ht="12.75">
      <c r="A76" s="9">
        <f t="shared" si="11"/>
        <v>65</v>
      </c>
      <c r="B76" s="12" t="s">
        <v>77</v>
      </c>
      <c r="C76" s="9" t="s">
        <v>19</v>
      </c>
      <c r="D76" s="44">
        <f aca="true" t="shared" si="23" ref="D76:D83">Y76*D167</f>
        <v>0.23490599999999998</v>
      </c>
      <c r="E76" s="45"/>
      <c r="F76" s="32">
        <f t="shared" si="7"/>
        <v>0.46981199999999995</v>
      </c>
      <c r="G76" s="9" t="s">
        <v>8</v>
      </c>
      <c r="H76" s="44">
        <f aca="true" t="shared" si="24" ref="H76:H83">Y76*H167</f>
        <v>0.23490599999999998</v>
      </c>
      <c r="I76" s="45"/>
      <c r="J76" s="32">
        <f t="shared" si="8"/>
        <v>0.46981199999999995</v>
      </c>
      <c r="K76" s="9"/>
      <c r="L76" s="49"/>
      <c r="M76" s="50"/>
      <c r="N76" s="15"/>
      <c r="O76" s="9" t="s">
        <v>11</v>
      </c>
      <c r="P76" s="44">
        <f aca="true" t="shared" si="25" ref="P76:P83">Y76*P167</f>
        <v>0.978775</v>
      </c>
      <c r="Q76" s="45"/>
      <c r="R76" s="35">
        <f t="shared" si="10"/>
        <v>1.95755</v>
      </c>
      <c r="S76" s="44">
        <f aca="true" t="shared" si="26" ref="S76:S83">Y76*S167</f>
        <v>0.78302</v>
      </c>
      <c r="T76" s="45"/>
      <c r="U76" s="16">
        <f aca="true" t="shared" si="27" ref="U76:U83">Y76*U167</f>
        <v>0.39151</v>
      </c>
      <c r="V76" s="16">
        <f aca="true" t="shared" si="28" ref="V76:V83">Y76*V167</f>
        <v>0.195755</v>
      </c>
      <c r="W76" s="16">
        <f aca="true" t="shared" si="29" ref="W76:W83">Y76*W167</f>
        <v>0.195755</v>
      </c>
      <c r="X76" s="17"/>
      <c r="Y76" s="33">
        <v>3.9151</v>
      </c>
    </row>
    <row r="77" spans="1:25" ht="12.75">
      <c r="A77" s="9">
        <f t="shared" si="11"/>
        <v>66</v>
      </c>
      <c r="B77" s="10" t="s">
        <v>78</v>
      </c>
      <c r="C77" s="9" t="s">
        <v>19</v>
      </c>
      <c r="D77" s="44">
        <f t="shared" si="23"/>
        <v>0.23490599999999998</v>
      </c>
      <c r="E77" s="45"/>
      <c r="F77" s="32">
        <f aca="true" t="shared" si="30" ref="F77:F83">D77*2</f>
        <v>0.46981199999999995</v>
      </c>
      <c r="G77" s="9" t="s">
        <v>8</v>
      </c>
      <c r="H77" s="44">
        <f t="shared" si="24"/>
        <v>0.23490599999999998</v>
      </c>
      <c r="I77" s="45"/>
      <c r="J77" s="32">
        <f aca="true" t="shared" si="31" ref="J77:J83">H77*2</f>
        <v>0.46981199999999995</v>
      </c>
      <c r="K77" s="9" t="s">
        <v>16</v>
      </c>
      <c r="L77" s="44">
        <f>L168*Y77</f>
        <v>0</v>
      </c>
      <c r="M77" s="45"/>
      <c r="N77" s="32">
        <f>L77*2</f>
        <v>0</v>
      </c>
      <c r="O77" s="9" t="s">
        <v>14</v>
      </c>
      <c r="P77" s="44">
        <f t="shared" si="25"/>
        <v>1.057077</v>
      </c>
      <c r="Q77" s="45"/>
      <c r="R77" s="35">
        <f t="shared" si="10"/>
        <v>2.114154</v>
      </c>
      <c r="S77" s="44">
        <f t="shared" si="26"/>
        <v>0.78302</v>
      </c>
      <c r="T77" s="45"/>
      <c r="U77" s="16">
        <f t="shared" si="27"/>
        <v>0.39151</v>
      </c>
      <c r="V77" s="16">
        <f t="shared" si="28"/>
        <v>0.195755</v>
      </c>
      <c r="W77" s="16">
        <f t="shared" si="29"/>
        <v>0.195755</v>
      </c>
      <c r="X77" s="17"/>
      <c r="Y77" s="33">
        <v>3.9151</v>
      </c>
    </row>
    <row r="78" spans="1:25" ht="12.75">
      <c r="A78" s="9">
        <f t="shared" si="11"/>
        <v>67</v>
      </c>
      <c r="B78" s="12" t="s">
        <v>79</v>
      </c>
      <c r="C78" s="9" t="s">
        <v>16</v>
      </c>
      <c r="D78" s="44">
        <f t="shared" si="23"/>
        <v>0.23490599999999998</v>
      </c>
      <c r="E78" s="45"/>
      <c r="F78" s="32">
        <f t="shared" si="30"/>
        <v>0.46981199999999995</v>
      </c>
      <c r="G78" s="9" t="s">
        <v>8</v>
      </c>
      <c r="H78" s="44">
        <f t="shared" si="24"/>
        <v>0.23490599999999998</v>
      </c>
      <c r="I78" s="45"/>
      <c r="J78" s="32">
        <f t="shared" si="31"/>
        <v>0.46981199999999995</v>
      </c>
      <c r="K78" s="9"/>
      <c r="L78" s="49"/>
      <c r="M78" s="50"/>
      <c r="N78" s="15"/>
      <c r="O78" s="9" t="s">
        <v>16</v>
      </c>
      <c r="P78" s="44">
        <f t="shared" si="25"/>
        <v>0.978775</v>
      </c>
      <c r="Q78" s="45"/>
      <c r="R78" s="35">
        <f aca="true" t="shared" si="32" ref="R78:R83">P78*2</f>
        <v>1.95755</v>
      </c>
      <c r="S78" s="44">
        <f t="shared" si="26"/>
        <v>0.78302</v>
      </c>
      <c r="T78" s="45"/>
      <c r="U78" s="16">
        <f t="shared" si="27"/>
        <v>0.39151</v>
      </c>
      <c r="V78" s="16">
        <f t="shared" si="28"/>
        <v>0.195755</v>
      </c>
      <c r="W78" s="16">
        <f t="shared" si="29"/>
        <v>0.195755</v>
      </c>
      <c r="X78" s="17"/>
      <c r="Y78" s="33">
        <v>3.9151</v>
      </c>
    </row>
    <row r="79" spans="1:25" ht="12.75">
      <c r="A79" s="9">
        <f t="shared" si="11"/>
        <v>68</v>
      </c>
      <c r="B79" s="12" t="s">
        <v>80</v>
      </c>
      <c r="C79" s="9" t="s">
        <v>19</v>
      </c>
      <c r="D79" s="44">
        <f t="shared" si="23"/>
        <v>0.23490599999999998</v>
      </c>
      <c r="E79" s="45"/>
      <c r="F79" s="32">
        <f t="shared" si="30"/>
        <v>0.46981199999999995</v>
      </c>
      <c r="G79" s="9" t="s">
        <v>8</v>
      </c>
      <c r="H79" s="44">
        <f t="shared" si="24"/>
        <v>0.23490599999999998</v>
      </c>
      <c r="I79" s="45"/>
      <c r="J79" s="32">
        <f t="shared" si="31"/>
        <v>0.46981199999999995</v>
      </c>
      <c r="K79" s="9" t="s">
        <v>16</v>
      </c>
      <c r="L79" s="44">
        <f>L170*Y79</f>
        <v>0</v>
      </c>
      <c r="M79" s="45"/>
      <c r="N79" s="32">
        <f>L79*2</f>
        <v>0</v>
      </c>
      <c r="O79" s="9" t="s">
        <v>19</v>
      </c>
      <c r="P79" s="44">
        <f t="shared" si="25"/>
        <v>0.978775</v>
      </c>
      <c r="Q79" s="45"/>
      <c r="R79" s="35">
        <f t="shared" si="32"/>
        <v>1.95755</v>
      </c>
      <c r="S79" s="44">
        <f t="shared" si="26"/>
        <v>0.78302</v>
      </c>
      <c r="T79" s="45"/>
      <c r="U79" s="16">
        <f t="shared" si="27"/>
        <v>0.39151</v>
      </c>
      <c r="V79" s="16">
        <f t="shared" si="28"/>
        <v>0.195755</v>
      </c>
      <c r="W79" s="16">
        <f t="shared" si="29"/>
        <v>0.195755</v>
      </c>
      <c r="X79" s="17"/>
      <c r="Y79" s="33">
        <v>3.9151</v>
      </c>
    </row>
    <row r="80" spans="1:25" ht="12.75">
      <c r="A80" s="9">
        <f t="shared" si="11"/>
        <v>69</v>
      </c>
      <c r="B80" s="12" t="s">
        <v>81</v>
      </c>
      <c r="C80" s="9" t="s">
        <v>14</v>
      </c>
      <c r="D80" s="44">
        <f t="shared" si="23"/>
        <v>1.1745299999999999</v>
      </c>
      <c r="E80" s="45"/>
      <c r="F80" s="32">
        <f t="shared" si="30"/>
        <v>2.3490599999999997</v>
      </c>
      <c r="G80" s="9" t="str">
        <f>C80</f>
        <v>II</v>
      </c>
      <c r="H80" s="44">
        <f t="shared" si="24"/>
        <v>1.1745299999999999</v>
      </c>
      <c r="I80" s="45"/>
      <c r="J80" s="32">
        <f t="shared" si="31"/>
        <v>2.3490599999999997</v>
      </c>
      <c r="K80" s="9" t="s">
        <v>14</v>
      </c>
      <c r="L80" s="44">
        <f>L171*Y80</f>
        <v>1.057077</v>
      </c>
      <c r="M80" s="45"/>
      <c r="N80" s="32">
        <f>L80*2</f>
        <v>2.114154</v>
      </c>
      <c r="O80" s="9" t="s">
        <v>14</v>
      </c>
      <c r="P80" s="44">
        <f t="shared" si="25"/>
        <v>1.057077</v>
      </c>
      <c r="Q80" s="45"/>
      <c r="R80" s="35">
        <f t="shared" si="32"/>
        <v>2.114154</v>
      </c>
      <c r="S80" s="44">
        <f t="shared" si="26"/>
        <v>0.78302</v>
      </c>
      <c r="T80" s="45"/>
      <c r="U80" s="16">
        <f t="shared" si="27"/>
        <v>0.39151</v>
      </c>
      <c r="V80" s="16">
        <f t="shared" si="28"/>
        <v>0.195755</v>
      </c>
      <c r="W80" s="16">
        <f t="shared" si="29"/>
        <v>0.195755</v>
      </c>
      <c r="X80" s="17"/>
      <c r="Y80" s="33">
        <v>3.9151</v>
      </c>
    </row>
    <row r="81" spans="1:25" ht="12.75">
      <c r="A81" s="9">
        <f t="shared" si="11"/>
        <v>70</v>
      </c>
      <c r="B81" s="12" t="s">
        <v>82</v>
      </c>
      <c r="C81" s="9" t="s">
        <v>11</v>
      </c>
      <c r="D81" s="44">
        <f t="shared" si="23"/>
        <v>0.274057</v>
      </c>
      <c r="E81" s="45"/>
      <c r="F81" s="32">
        <f t="shared" si="30"/>
        <v>0.548114</v>
      </c>
      <c r="G81" s="9" t="str">
        <f>C81</f>
        <v>III</v>
      </c>
      <c r="H81" s="44">
        <f t="shared" si="24"/>
        <v>0.274057</v>
      </c>
      <c r="I81" s="45"/>
      <c r="J81" s="32">
        <f t="shared" si="31"/>
        <v>0.548114</v>
      </c>
      <c r="K81" s="9" t="s">
        <v>8</v>
      </c>
      <c r="L81" s="44">
        <f>L172*Y81</f>
        <v>1.057077</v>
      </c>
      <c r="M81" s="45"/>
      <c r="N81" s="32">
        <f>L81*2</f>
        <v>2.114154</v>
      </c>
      <c r="O81" s="9" t="s">
        <v>14</v>
      </c>
      <c r="P81" s="44">
        <f t="shared" si="25"/>
        <v>1.057077</v>
      </c>
      <c r="Q81" s="45"/>
      <c r="R81" s="35">
        <f t="shared" si="32"/>
        <v>2.114154</v>
      </c>
      <c r="S81" s="44">
        <f t="shared" si="26"/>
        <v>0.78302</v>
      </c>
      <c r="T81" s="45"/>
      <c r="U81" s="16">
        <f t="shared" si="27"/>
        <v>0.39151</v>
      </c>
      <c r="V81" s="16">
        <f t="shared" si="28"/>
        <v>0.195755</v>
      </c>
      <c r="W81" s="16">
        <f t="shared" si="29"/>
        <v>0.195755</v>
      </c>
      <c r="X81" s="17"/>
      <c r="Y81" s="33">
        <v>3.9151</v>
      </c>
    </row>
    <row r="82" spans="1:25" ht="12.75">
      <c r="A82" s="9">
        <f t="shared" si="11"/>
        <v>71</v>
      </c>
      <c r="B82" s="12" t="s">
        <v>83</v>
      </c>
      <c r="C82" s="9" t="s">
        <v>19</v>
      </c>
      <c r="D82" s="44">
        <f t="shared" si="23"/>
        <v>0.23490599999999998</v>
      </c>
      <c r="E82" s="45"/>
      <c r="F82" s="32">
        <f t="shared" si="30"/>
        <v>0.46981199999999995</v>
      </c>
      <c r="G82" s="9" t="s">
        <v>8</v>
      </c>
      <c r="H82" s="44">
        <f t="shared" si="24"/>
        <v>0.23490599999999998</v>
      </c>
      <c r="I82" s="45"/>
      <c r="J82" s="32">
        <f t="shared" si="31"/>
        <v>0.46981199999999995</v>
      </c>
      <c r="K82" s="11"/>
      <c r="L82" s="49"/>
      <c r="M82" s="50"/>
      <c r="N82" s="15"/>
      <c r="O82" s="9" t="s">
        <v>19</v>
      </c>
      <c r="P82" s="44">
        <f t="shared" si="25"/>
        <v>0.978775</v>
      </c>
      <c r="Q82" s="45"/>
      <c r="R82" s="35">
        <f t="shared" si="32"/>
        <v>1.95755</v>
      </c>
      <c r="S82" s="44">
        <f t="shared" si="26"/>
        <v>0.78302</v>
      </c>
      <c r="T82" s="45"/>
      <c r="U82" s="16">
        <f t="shared" si="27"/>
        <v>0.39151</v>
      </c>
      <c r="V82" s="16">
        <f t="shared" si="28"/>
        <v>0.195755</v>
      </c>
      <c r="W82" s="16">
        <f t="shared" si="29"/>
        <v>0.195755</v>
      </c>
      <c r="X82" s="17"/>
      <c r="Y82" s="33">
        <v>3.9151</v>
      </c>
    </row>
    <row r="83" spans="1:25" ht="12.75">
      <c r="A83" s="9">
        <f t="shared" si="11"/>
        <v>72</v>
      </c>
      <c r="B83" s="12" t="s">
        <v>84</v>
      </c>
      <c r="C83" s="9" t="s">
        <v>8</v>
      </c>
      <c r="D83" s="44">
        <f t="shared" si="23"/>
        <v>0.313208</v>
      </c>
      <c r="E83" s="45"/>
      <c r="F83" s="32">
        <f t="shared" si="30"/>
        <v>0.626416</v>
      </c>
      <c r="G83" s="9" t="s">
        <v>14</v>
      </c>
      <c r="H83" s="44">
        <f t="shared" si="24"/>
        <v>0.313208</v>
      </c>
      <c r="I83" s="45"/>
      <c r="J83" s="32">
        <f t="shared" si="31"/>
        <v>0.626416</v>
      </c>
      <c r="K83" s="9" t="s">
        <v>14</v>
      </c>
      <c r="L83" s="44">
        <f>L174*Y83</f>
        <v>0.5872649999999999</v>
      </c>
      <c r="M83" s="45"/>
      <c r="N83" s="32">
        <f>L83*2</f>
        <v>1.1745299999999999</v>
      </c>
      <c r="O83" s="9" t="s">
        <v>14</v>
      </c>
      <c r="P83" s="44">
        <f t="shared" si="25"/>
        <v>0.978775</v>
      </c>
      <c r="Q83" s="45"/>
      <c r="R83" s="35">
        <f t="shared" si="32"/>
        <v>1.95755</v>
      </c>
      <c r="S83" s="44">
        <f t="shared" si="26"/>
        <v>0.78302</v>
      </c>
      <c r="T83" s="45"/>
      <c r="U83" s="16">
        <f t="shared" si="27"/>
        <v>0.39151</v>
      </c>
      <c r="V83" s="16">
        <f t="shared" si="28"/>
        <v>0.195755</v>
      </c>
      <c r="W83" s="16">
        <f t="shared" si="29"/>
        <v>0.195755</v>
      </c>
      <c r="X83" s="17"/>
      <c r="Y83" s="33">
        <v>3.9151</v>
      </c>
    </row>
    <row r="84" spans="1:25" ht="12.75">
      <c r="A84" s="52" t="s">
        <v>36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4"/>
      <c r="U84" s="13"/>
      <c r="V84" s="13"/>
      <c r="W84" s="13"/>
      <c r="X84" s="13"/>
      <c r="Y84" s="33"/>
    </row>
    <row r="85" spans="1:24" ht="12.75">
      <c r="A85" s="52" t="s">
        <v>37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13"/>
      <c r="U85" s="13"/>
      <c r="V85" s="13"/>
      <c r="W85" s="13"/>
      <c r="X85" s="13"/>
    </row>
    <row r="86" spans="1:24" ht="12.75">
      <c r="A86" s="52" t="s">
        <v>38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13"/>
      <c r="U86" s="13"/>
      <c r="V86" s="13"/>
      <c r="W86" s="13"/>
      <c r="X86" s="13"/>
    </row>
    <row r="87" spans="1:24" ht="12.75">
      <c r="A87" s="52" t="s">
        <v>39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13"/>
      <c r="U87" s="13"/>
      <c r="V87" s="13"/>
      <c r="W87" s="13"/>
      <c r="X87" s="13"/>
    </row>
    <row r="88" spans="1:24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3"/>
      <c r="U88" s="13"/>
      <c r="V88" s="13"/>
      <c r="W88" s="13"/>
      <c r="X88" s="13"/>
    </row>
    <row r="89" spans="1:24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3"/>
      <c r="U89" s="13"/>
      <c r="V89" s="13"/>
      <c r="W89" s="13"/>
      <c r="X89" s="13"/>
    </row>
    <row r="90" spans="1:24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3"/>
      <c r="U90" s="13"/>
      <c r="V90" s="13"/>
      <c r="W90" s="13"/>
      <c r="X90" s="13"/>
    </row>
    <row r="91" spans="1:24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3"/>
      <c r="U91" s="13"/>
      <c r="V91" s="13"/>
      <c r="W91" s="13"/>
      <c r="X91" s="13"/>
    </row>
    <row r="92" spans="1:24" ht="15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36" t="s">
        <v>102</v>
      </c>
      <c r="P92" s="36"/>
      <c r="Q92" s="36"/>
      <c r="R92" s="36"/>
      <c r="S92" s="36"/>
      <c r="T92" s="36"/>
      <c r="U92" s="36"/>
      <c r="V92" s="36"/>
      <c r="W92" s="36"/>
      <c r="X92" s="22"/>
    </row>
    <row r="93" spans="1:24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43" t="s">
        <v>106</v>
      </c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21"/>
    </row>
    <row r="94" spans="1:24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</row>
    <row r="95" spans="1:24" ht="15.75">
      <c r="A95" s="51" t="s">
        <v>121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14"/>
    </row>
    <row r="96" spans="1:24" ht="15.75">
      <c r="A96" s="52" t="s">
        <v>124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22"/>
    </row>
    <row r="97" spans="1:24" ht="12.75">
      <c r="A97" s="47" t="s">
        <v>122</v>
      </c>
      <c r="B97" s="47"/>
      <c r="C97" s="47"/>
      <c r="D97" s="47"/>
      <c r="E97" s="47"/>
      <c r="F97" s="47"/>
      <c r="G97" s="59"/>
      <c r="H97" s="59"/>
      <c r="I97" s="59"/>
      <c r="J97" s="59"/>
      <c r="K97" s="47"/>
      <c r="L97" s="47"/>
      <c r="M97" s="47"/>
      <c r="N97" s="47"/>
      <c r="O97" s="59"/>
      <c r="P97" s="59"/>
      <c r="Q97" s="59"/>
      <c r="R97" s="59"/>
      <c r="S97" s="47"/>
      <c r="T97" s="47"/>
      <c r="U97" s="59"/>
      <c r="V97" s="59"/>
      <c r="W97" s="59"/>
      <c r="X97" s="17"/>
    </row>
    <row r="98" spans="1:24" ht="12.75">
      <c r="A98" s="2" t="s">
        <v>3</v>
      </c>
      <c r="B98" s="2" t="s">
        <v>0</v>
      </c>
      <c r="C98" s="40" t="s">
        <v>5</v>
      </c>
      <c r="D98" s="41"/>
      <c r="E98" s="41"/>
      <c r="F98" s="23"/>
      <c r="G98" s="40" t="s">
        <v>93</v>
      </c>
      <c r="H98" s="41"/>
      <c r="I98" s="41"/>
      <c r="J98" s="24"/>
      <c r="K98" s="41" t="s">
        <v>95</v>
      </c>
      <c r="L98" s="41"/>
      <c r="M98" s="41"/>
      <c r="N98" s="23"/>
      <c r="O98" s="40" t="s">
        <v>111</v>
      </c>
      <c r="P98" s="41"/>
      <c r="Q98" s="41"/>
      <c r="R98" s="24"/>
      <c r="S98" s="41" t="s">
        <v>112</v>
      </c>
      <c r="T98" s="41"/>
      <c r="U98" s="40" t="s">
        <v>89</v>
      </c>
      <c r="V98" s="41"/>
      <c r="W98" s="42"/>
      <c r="X98" s="17"/>
    </row>
    <row r="99" spans="1:24" ht="12.75">
      <c r="A99" s="2" t="s">
        <v>4</v>
      </c>
      <c r="B99" s="2" t="s">
        <v>1</v>
      </c>
      <c r="C99" s="3"/>
      <c r="D99" s="4"/>
      <c r="E99" s="4"/>
      <c r="F99" s="4"/>
      <c r="G99" s="46" t="s">
        <v>94</v>
      </c>
      <c r="H99" s="47"/>
      <c r="I99" s="47"/>
      <c r="J99" s="25"/>
      <c r="K99" s="4"/>
      <c r="L99" s="4"/>
      <c r="M99" s="4"/>
      <c r="N99" s="4"/>
      <c r="O99" s="46" t="s">
        <v>104</v>
      </c>
      <c r="P99" s="47"/>
      <c r="Q99" s="47"/>
      <c r="R99" s="25"/>
      <c r="S99" s="59" t="s">
        <v>113</v>
      </c>
      <c r="T99" s="59"/>
      <c r="U99" s="60" t="s">
        <v>114</v>
      </c>
      <c r="V99" s="59"/>
      <c r="W99" s="61"/>
      <c r="X99" s="17"/>
    </row>
    <row r="100" spans="1:24" ht="12.75">
      <c r="A100" s="5"/>
      <c r="B100" s="2" t="s">
        <v>2</v>
      </c>
      <c r="C100" s="1"/>
      <c r="D100" s="53" t="s">
        <v>107</v>
      </c>
      <c r="E100" s="54"/>
      <c r="F100" s="26" t="s">
        <v>116</v>
      </c>
      <c r="G100" s="5"/>
      <c r="H100" s="55" t="s">
        <v>107</v>
      </c>
      <c r="I100" s="56"/>
      <c r="J100" s="26" t="s">
        <v>116</v>
      </c>
      <c r="K100" s="1"/>
      <c r="L100" s="53" t="s">
        <v>107</v>
      </c>
      <c r="M100" s="54"/>
      <c r="N100" s="26" t="s">
        <v>116</v>
      </c>
      <c r="O100" s="5"/>
      <c r="P100" s="55" t="s">
        <v>107</v>
      </c>
      <c r="Q100" s="56"/>
      <c r="R100" s="29" t="s">
        <v>116</v>
      </c>
      <c r="S100" s="53" t="s">
        <v>107</v>
      </c>
      <c r="T100" s="54"/>
      <c r="U100" s="1" t="s">
        <v>90</v>
      </c>
      <c r="V100" s="6" t="s">
        <v>98</v>
      </c>
      <c r="W100" s="6" t="s">
        <v>99</v>
      </c>
      <c r="X100" s="17"/>
    </row>
    <row r="101" spans="1:24" ht="12.75">
      <c r="A101" s="5"/>
      <c r="B101" s="5"/>
      <c r="C101" s="2" t="s">
        <v>6</v>
      </c>
      <c r="D101" s="55" t="s">
        <v>108</v>
      </c>
      <c r="E101" s="56"/>
      <c r="F101" s="29" t="s">
        <v>117</v>
      </c>
      <c r="G101" s="2" t="s">
        <v>6</v>
      </c>
      <c r="H101" s="55" t="s">
        <v>108</v>
      </c>
      <c r="I101" s="56"/>
      <c r="J101" s="29" t="s">
        <v>117</v>
      </c>
      <c r="K101" s="2" t="s">
        <v>6</v>
      </c>
      <c r="L101" s="55" t="s">
        <v>108</v>
      </c>
      <c r="M101" s="56"/>
      <c r="N101" s="29" t="s">
        <v>117</v>
      </c>
      <c r="O101" s="2" t="s">
        <v>6</v>
      </c>
      <c r="P101" s="55" t="s">
        <v>108</v>
      </c>
      <c r="Q101" s="56"/>
      <c r="R101" s="29" t="s">
        <v>117</v>
      </c>
      <c r="S101" s="55" t="s">
        <v>108</v>
      </c>
      <c r="T101" s="56"/>
      <c r="U101" s="2" t="s">
        <v>91</v>
      </c>
      <c r="V101" s="2" t="s">
        <v>96</v>
      </c>
      <c r="W101" s="2" t="s">
        <v>100</v>
      </c>
      <c r="X101" s="17"/>
    </row>
    <row r="102" spans="1:24" ht="12.75">
      <c r="A102" s="7"/>
      <c r="B102" s="7"/>
      <c r="C102" s="7"/>
      <c r="D102" s="57" t="s">
        <v>110</v>
      </c>
      <c r="E102" s="58"/>
      <c r="F102" s="30" t="s">
        <v>118</v>
      </c>
      <c r="G102" s="7"/>
      <c r="H102" s="57" t="s">
        <v>110</v>
      </c>
      <c r="I102" s="58"/>
      <c r="J102" s="30" t="s">
        <v>118</v>
      </c>
      <c r="K102" s="7"/>
      <c r="L102" s="57" t="s">
        <v>110</v>
      </c>
      <c r="M102" s="58"/>
      <c r="N102" s="30" t="s">
        <v>118</v>
      </c>
      <c r="O102" s="7"/>
      <c r="P102" s="57" t="s">
        <v>110</v>
      </c>
      <c r="Q102" s="58"/>
      <c r="R102" s="30" t="s">
        <v>118</v>
      </c>
      <c r="S102" s="57" t="s">
        <v>110</v>
      </c>
      <c r="T102" s="58"/>
      <c r="U102" s="7"/>
      <c r="V102" s="8" t="s">
        <v>97</v>
      </c>
      <c r="W102" s="8" t="s">
        <v>101</v>
      </c>
      <c r="X102" s="17"/>
    </row>
    <row r="103" spans="1:25" ht="12.75">
      <c r="A103" s="9">
        <v>1</v>
      </c>
      <c r="B103" s="10" t="s">
        <v>7</v>
      </c>
      <c r="C103" s="9" t="s">
        <v>14</v>
      </c>
      <c r="D103" s="44">
        <v>0.4</v>
      </c>
      <c r="E103" s="45"/>
      <c r="F103" s="32">
        <v>2</v>
      </c>
      <c r="G103" s="9" t="str">
        <f>C103</f>
        <v>II</v>
      </c>
      <c r="H103" s="44">
        <v>0.3</v>
      </c>
      <c r="I103" s="45"/>
      <c r="J103" s="32">
        <v>2</v>
      </c>
      <c r="K103" s="9" t="s">
        <v>14</v>
      </c>
      <c r="L103" s="44">
        <v>0.5</v>
      </c>
      <c r="M103" s="45"/>
      <c r="N103" s="32">
        <v>2</v>
      </c>
      <c r="O103" s="9" t="s">
        <v>14</v>
      </c>
      <c r="P103" s="44">
        <f>L103</f>
        <v>0.5</v>
      </c>
      <c r="Q103" s="45"/>
      <c r="R103" s="35">
        <v>2</v>
      </c>
      <c r="S103" s="49">
        <v>0.2</v>
      </c>
      <c r="T103" s="50"/>
      <c r="U103" s="16">
        <v>0.1</v>
      </c>
      <c r="V103" s="16">
        <v>0.05</v>
      </c>
      <c r="W103" s="16">
        <v>0.05</v>
      </c>
      <c r="X103" s="19"/>
      <c r="Y103" s="33">
        <v>3.9151</v>
      </c>
    </row>
    <row r="104" spans="1:25" ht="12.75">
      <c r="A104" s="9">
        <f>A103+1</f>
        <v>2</v>
      </c>
      <c r="B104" s="10" t="s">
        <v>9</v>
      </c>
      <c r="C104" s="9" t="s">
        <v>14</v>
      </c>
      <c r="D104" s="44">
        <v>0.2</v>
      </c>
      <c r="E104" s="45"/>
      <c r="F104" s="32">
        <f>D104*2</f>
        <v>0.4</v>
      </c>
      <c r="G104" s="9" t="str">
        <f>C104</f>
        <v>II</v>
      </c>
      <c r="H104" s="44">
        <f aca="true" t="shared" si="33" ref="H104:H128">D104</f>
        <v>0.2</v>
      </c>
      <c r="I104" s="45"/>
      <c r="J104" s="32">
        <f aca="true" t="shared" si="34" ref="J104:J168">H104*2</f>
        <v>0.4</v>
      </c>
      <c r="K104" s="9" t="s">
        <v>14</v>
      </c>
      <c r="L104" s="44">
        <v>0.27</v>
      </c>
      <c r="M104" s="45"/>
      <c r="N104" s="32">
        <f aca="true" t="shared" si="35" ref="N104:N109">L104*2</f>
        <v>0.54</v>
      </c>
      <c r="O104" s="9" t="s">
        <v>14</v>
      </c>
      <c r="P104" s="44">
        <f>L104</f>
        <v>0.27</v>
      </c>
      <c r="Q104" s="45"/>
      <c r="R104" s="35">
        <f aca="true" t="shared" si="36" ref="R104:R168">P104*2</f>
        <v>0.54</v>
      </c>
      <c r="S104" s="49">
        <v>0.2</v>
      </c>
      <c r="T104" s="50"/>
      <c r="U104" s="16">
        <v>0.5</v>
      </c>
      <c r="V104" s="16">
        <v>0.5</v>
      </c>
      <c r="W104" s="16">
        <v>0.5</v>
      </c>
      <c r="X104" s="19"/>
      <c r="Y104" s="33">
        <v>3.9151</v>
      </c>
    </row>
    <row r="105" spans="1:25" ht="12.75">
      <c r="A105" s="9">
        <f aca="true" t="shared" si="37" ref="A105:A169">A104+1</f>
        <v>3</v>
      </c>
      <c r="B105" s="11" t="s">
        <v>10</v>
      </c>
      <c r="C105" s="9" t="s">
        <v>14</v>
      </c>
      <c r="D105" s="44">
        <v>0.14</v>
      </c>
      <c r="E105" s="45"/>
      <c r="F105" s="32">
        <f aca="true" t="shared" si="38" ref="F105:F169">D105*2</f>
        <v>0.28</v>
      </c>
      <c r="G105" s="9" t="str">
        <f>C105</f>
        <v>II</v>
      </c>
      <c r="H105" s="44">
        <f t="shared" si="33"/>
        <v>0.14</v>
      </c>
      <c r="I105" s="45"/>
      <c r="J105" s="32">
        <f t="shared" si="34"/>
        <v>0.28</v>
      </c>
      <c r="K105" s="9" t="s">
        <v>14</v>
      </c>
      <c r="L105" s="44">
        <v>0.27</v>
      </c>
      <c r="M105" s="45"/>
      <c r="N105" s="32">
        <f t="shared" si="35"/>
        <v>0.54</v>
      </c>
      <c r="O105" s="9" t="s">
        <v>14</v>
      </c>
      <c r="P105" s="44">
        <f>L105</f>
        <v>0.27</v>
      </c>
      <c r="Q105" s="64"/>
      <c r="R105" s="35">
        <f t="shared" si="36"/>
        <v>0.54</v>
      </c>
      <c r="S105" s="49">
        <v>0.2</v>
      </c>
      <c r="T105" s="50"/>
      <c r="U105" s="16">
        <v>0.5</v>
      </c>
      <c r="V105" s="16">
        <v>0.5</v>
      </c>
      <c r="W105" s="16">
        <v>0.5</v>
      </c>
      <c r="X105" s="19"/>
      <c r="Y105" s="33">
        <v>3.9151</v>
      </c>
    </row>
    <row r="106" spans="1:25" ht="12.75">
      <c r="A106" s="9">
        <f t="shared" si="37"/>
        <v>4</v>
      </c>
      <c r="B106" s="11" t="s">
        <v>12</v>
      </c>
      <c r="C106" s="9" t="s">
        <v>14</v>
      </c>
      <c r="D106" s="44">
        <v>0.15</v>
      </c>
      <c r="E106" s="45"/>
      <c r="F106" s="32">
        <f t="shared" si="38"/>
        <v>0.3</v>
      </c>
      <c r="G106" s="9" t="str">
        <f>C106</f>
        <v>II</v>
      </c>
      <c r="H106" s="44">
        <f t="shared" si="33"/>
        <v>0.15</v>
      </c>
      <c r="I106" s="45"/>
      <c r="J106" s="32">
        <f t="shared" si="34"/>
        <v>0.3</v>
      </c>
      <c r="K106" s="9" t="s">
        <v>8</v>
      </c>
      <c r="L106" s="44">
        <v>0.27</v>
      </c>
      <c r="M106" s="45"/>
      <c r="N106" s="32">
        <f t="shared" si="35"/>
        <v>0.54</v>
      </c>
      <c r="O106" s="9" t="s">
        <v>14</v>
      </c>
      <c r="P106" s="44">
        <f>L106</f>
        <v>0.27</v>
      </c>
      <c r="Q106" s="64"/>
      <c r="R106" s="35">
        <f t="shared" si="36"/>
        <v>0.54</v>
      </c>
      <c r="S106" s="49">
        <v>0.2</v>
      </c>
      <c r="T106" s="50"/>
      <c r="U106" s="16">
        <v>0.1</v>
      </c>
      <c r="V106" s="16">
        <v>0.05</v>
      </c>
      <c r="W106" s="16">
        <v>0.05</v>
      </c>
      <c r="X106" s="19"/>
      <c r="Y106" s="33">
        <v>3.9151</v>
      </c>
    </row>
    <row r="107" spans="1:25" ht="12.75">
      <c r="A107" s="9">
        <f t="shared" si="37"/>
        <v>5</v>
      </c>
      <c r="B107" s="11" t="s">
        <v>13</v>
      </c>
      <c r="C107" s="9" t="s">
        <v>11</v>
      </c>
      <c r="D107" s="44">
        <v>0.15</v>
      </c>
      <c r="E107" s="45"/>
      <c r="F107" s="32">
        <f t="shared" si="38"/>
        <v>0.3</v>
      </c>
      <c r="G107" s="9" t="str">
        <f>C107</f>
        <v>III</v>
      </c>
      <c r="H107" s="44">
        <f t="shared" si="33"/>
        <v>0.15</v>
      </c>
      <c r="I107" s="45"/>
      <c r="J107" s="32">
        <f t="shared" si="34"/>
        <v>0.3</v>
      </c>
      <c r="K107" s="9" t="s">
        <v>8</v>
      </c>
      <c r="L107" s="44">
        <v>0.27</v>
      </c>
      <c r="M107" s="45"/>
      <c r="N107" s="32">
        <f t="shared" si="35"/>
        <v>0.54</v>
      </c>
      <c r="O107" s="9" t="s">
        <v>8</v>
      </c>
      <c r="P107" s="44">
        <f>L107</f>
        <v>0.27</v>
      </c>
      <c r="Q107" s="45"/>
      <c r="R107" s="35">
        <f t="shared" si="36"/>
        <v>0.54</v>
      </c>
      <c r="S107" s="49">
        <v>0.2</v>
      </c>
      <c r="T107" s="50"/>
      <c r="U107" s="16">
        <v>0.1</v>
      </c>
      <c r="V107" s="16">
        <v>0.05</v>
      </c>
      <c r="W107" s="16">
        <v>0.05</v>
      </c>
      <c r="X107" s="19"/>
      <c r="Y107" s="33">
        <v>3.9151</v>
      </c>
    </row>
    <row r="108" spans="1:25" ht="12.75">
      <c r="A108" s="9">
        <f t="shared" si="37"/>
        <v>6</v>
      </c>
      <c r="B108" s="11" t="s">
        <v>15</v>
      </c>
      <c r="C108" s="9" t="s">
        <v>16</v>
      </c>
      <c r="D108" s="44">
        <v>0.06</v>
      </c>
      <c r="E108" s="45"/>
      <c r="F108" s="32">
        <f t="shared" si="38"/>
        <v>0.12</v>
      </c>
      <c r="G108" s="9" t="s">
        <v>8</v>
      </c>
      <c r="H108" s="44">
        <f t="shared" si="33"/>
        <v>0.06</v>
      </c>
      <c r="I108" s="45"/>
      <c r="J108" s="32">
        <f t="shared" si="34"/>
        <v>0.12</v>
      </c>
      <c r="K108" s="9"/>
      <c r="L108" s="44"/>
      <c r="M108" s="45"/>
      <c r="N108" s="32"/>
      <c r="O108" s="9" t="s">
        <v>11</v>
      </c>
      <c r="P108" s="44">
        <v>0.15</v>
      </c>
      <c r="Q108" s="45"/>
      <c r="R108" s="35">
        <f t="shared" si="36"/>
        <v>0.3</v>
      </c>
      <c r="S108" s="49">
        <v>0.2</v>
      </c>
      <c r="T108" s="50"/>
      <c r="U108" s="16">
        <v>0.1</v>
      </c>
      <c r="V108" s="16">
        <v>0.05</v>
      </c>
      <c r="W108" s="16">
        <v>0.05</v>
      </c>
      <c r="X108" s="19"/>
      <c r="Y108" s="33">
        <v>3.9151</v>
      </c>
    </row>
    <row r="109" spans="1:25" ht="12.75">
      <c r="A109" s="9">
        <f t="shared" si="37"/>
        <v>7</v>
      </c>
      <c r="B109" s="11" t="s">
        <v>17</v>
      </c>
      <c r="C109" s="9" t="s">
        <v>14</v>
      </c>
      <c r="D109" s="44">
        <v>0.07</v>
      </c>
      <c r="E109" s="45"/>
      <c r="F109" s="32">
        <f t="shared" si="38"/>
        <v>0.14</v>
      </c>
      <c r="G109" s="9" t="str">
        <f>C109</f>
        <v>II</v>
      </c>
      <c r="H109" s="44">
        <f t="shared" si="33"/>
        <v>0.07</v>
      </c>
      <c r="I109" s="45"/>
      <c r="J109" s="32">
        <f t="shared" si="34"/>
        <v>0.14</v>
      </c>
      <c r="K109" s="9" t="s">
        <v>14</v>
      </c>
      <c r="L109" s="44">
        <v>0.15</v>
      </c>
      <c r="M109" s="45"/>
      <c r="N109" s="32">
        <f t="shared" si="35"/>
        <v>0.3</v>
      </c>
      <c r="O109" s="9" t="s">
        <v>11</v>
      </c>
      <c r="P109" s="44">
        <f>L109</f>
        <v>0.15</v>
      </c>
      <c r="Q109" s="45"/>
      <c r="R109" s="35">
        <f t="shared" si="36"/>
        <v>0.3</v>
      </c>
      <c r="S109" s="49">
        <v>0.2</v>
      </c>
      <c r="T109" s="50"/>
      <c r="U109" s="16">
        <v>0.1</v>
      </c>
      <c r="V109" s="16">
        <v>0.05</v>
      </c>
      <c r="W109" s="16">
        <v>0.05</v>
      </c>
      <c r="X109" s="19"/>
      <c r="Y109" s="33">
        <v>3.9151</v>
      </c>
    </row>
    <row r="110" spans="1:25" ht="12.75">
      <c r="A110" s="9">
        <f t="shared" si="37"/>
        <v>8</v>
      </c>
      <c r="B110" s="11" t="s">
        <v>86</v>
      </c>
      <c r="C110" s="9" t="s">
        <v>14</v>
      </c>
      <c r="D110" s="44">
        <v>0.08</v>
      </c>
      <c r="E110" s="45"/>
      <c r="F110" s="32">
        <f t="shared" si="38"/>
        <v>0.16</v>
      </c>
      <c r="G110" s="9" t="str">
        <f>C110</f>
        <v>II</v>
      </c>
      <c r="H110" s="44">
        <f t="shared" si="33"/>
        <v>0.08</v>
      </c>
      <c r="I110" s="45"/>
      <c r="J110" s="32">
        <f t="shared" si="34"/>
        <v>0.16</v>
      </c>
      <c r="K110" s="9" t="s">
        <v>14</v>
      </c>
      <c r="L110" s="44">
        <v>0.15</v>
      </c>
      <c r="M110" s="45"/>
      <c r="N110" s="32">
        <f aca="true" t="shared" si="39" ref="N110:N138">L110*2</f>
        <v>0.3</v>
      </c>
      <c r="O110" s="9" t="s">
        <v>8</v>
      </c>
      <c r="P110" s="44">
        <v>0.27</v>
      </c>
      <c r="Q110" s="64"/>
      <c r="R110" s="35">
        <f t="shared" si="36"/>
        <v>0.54</v>
      </c>
      <c r="S110" s="49">
        <v>0.2</v>
      </c>
      <c r="T110" s="50"/>
      <c r="U110" s="16">
        <v>0.5</v>
      </c>
      <c r="V110" s="16">
        <v>0.5</v>
      </c>
      <c r="W110" s="16">
        <v>0.5</v>
      </c>
      <c r="X110" s="19"/>
      <c r="Y110" s="33">
        <v>3.9151</v>
      </c>
    </row>
    <row r="111" spans="1:25" ht="12.75">
      <c r="A111" s="9">
        <f t="shared" si="37"/>
        <v>9</v>
      </c>
      <c r="B111" s="11" t="s">
        <v>18</v>
      </c>
      <c r="C111" s="9" t="s">
        <v>19</v>
      </c>
      <c r="D111" s="44">
        <v>0.06</v>
      </c>
      <c r="E111" s="45"/>
      <c r="F111" s="32">
        <f t="shared" si="38"/>
        <v>0.12</v>
      </c>
      <c r="G111" s="9" t="s">
        <v>8</v>
      </c>
      <c r="H111" s="44">
        <f t="shared" si="33"/>
        <v>0.06</v>
      </c>
      <c r="I111" s="45"/>
      <c r="J111" s="32">
        <f t="shared" si="34"/>
        <v>0.12</v>
      </c>
      <c r="K111" s="9"/>
      <c r="L111" s="44"/>
      <c r="M111" s="45"/>
      <c r="N111" s="32"/>
      <c r="O111" s="9" t="s">
        <v>14</v>
      </c>
      <c r="P111" s="44">
        <v>0.25</v>
      </c>
      <c r="Q111" s="45"/>
      <c r="R111" s="35">
        <f t="shared" si="36"/>
        <v>0.5</v>
      </c>
      <c r="S111" s="49">
        <v>0.2</v>
      </c>
      <c r="T111" s="50"/>
      <c r="U111" s="16">
        <v>0.1</v>
      </c>
      <c r="V111" s="16">
        <v>0.05</v>
      </c>
      <c r="W111" s="16">
        <v>0.05</v>
      </c>
      <c r="X111" s="19"/>
      <c r="Y111" s="33">
        <v>3.9151</v>
      </c>
    </row>
    <row r="112" spans="1:25" ht="12.75">
      <c r="A112" s="9">
        <f t="shared" si="37"/>
        <v>10</v>
      </c>
      <c r="B112" s="11" t="s">
        <v>21</v>
      </c>
      <c r="C112" s="9" t="s">
        <v>11</v>
      </c>
      <c r="D112" s="44">
        <v>0.06</v>
      </c>
      <c r="E112" s="45"/>
      <c r="F112" s="32">
        <f t="shared" si="38"/>
        <v>0.12</v>
      </c>
      <c r="G112" s="9" t="str">
        <f>C112</f>
        <v>III</v>
      </c>
      <c r="H112" s="44">
        <f t="shared" si="33"/>
        <v>0.06</v>
      </c>
      <c r="I112" s="45"/>
      <c r="J112" s="32">
        <f t="shared" si="34"/>
        <v>0.12</v>
      </c>
      <c r="K112" s="9" t="s">
        <v>14</v>
      </c>
      <c r="L112" s="44">
        <v>0.25</v>
      </c>
      <c r="M112" s="45"/>
      <c r="N112" s="32">
        <f t="shared" si="39"/>
        <v>0.5</v>
      </c>
      <c r="O112" s="9" t="s">
        <v>11</v>
      </c>
      <c r="P112" s="44">
        <f>L112</f>
        <v>0.25</v>
      </c>
      <c r="Q112" s="64"/>
      <c r="R112" s="35">
        <f t="shared" si="36"/>
        <v>0.5</v>
      </c>
      <c r="S112" s="49">
        <v>0.2</v>
      </c>
      <c r="T112" s="50"/>
      <c r="U112" s="16">
        <v>0.1</v>
      </c>
      <c r="V112" s="16">
        <v>0.05</v>
      </c>
      <c r="W112" s="16">
        <v>0.05</v>
      </c>
      <c r="X112" s="19"/>
      <c r="Y112" s="33">
        <v>3.9151</v>
      </c>
    </row>
    <row r="113" spans="1:25" ht="12.75">
      <c r="A113" s="9">
        <f t="shared" si="37"/>
        <v>11</v>
      </c>
      <c r="B113" s="11" t="s">
        <v>22</v>
      </c>
      <c r="C113" s="9" t="s">
        <v>11</v>
      </c>
      <c r="D113" s="44">
        <v>0.08</v>
      </c>
      <c r="E113" s="45"/>
      <c r="F113" s="32">
        <f t="shared" si="38"/>
        <v>0.16</v>
      </c>
      <c r="G113" s="9" t="s">
        <v>8</v>
      </c>
      <c r="H113" s="44">
        <f t="shared" si="33"/>
        <v>0.08</v>
      </c>
      <c r="I113" s="45"/>
      <c r="J113" s="32">
        <f t="shared" si="34"/>
        <v>0.16</v>
      </c>
      <c r="K113" s="9" t="s">
        <v>8</v>
      </c>
      <c r="L113" s="44">
        <v>0.27</v>
      </c>
      <c r="M113" s="45"/>
      <c r="N113" s="32">
        <f t="shared" si="39"/>
        <v>0.54</v>
      </c>
      <c r="O113" s="9" t="s">
        <v>8</v>
      </c>
      <c r="P113" s="44">
        <f>L113</f>
        <v>0.27</v>
      </c>
      <c r="Q113" s="64"/>
      <c r="R113" s="35">
        <f t="shared" si="36"/>
        <v>0.54</v>
      </c>
      <c r="S113" s="49">
        <v>0.2</v>
      </c>
      <c r="T113" s="50"/>
      <c r="U113" s="16">
        <v>0.1</v>
      </c>
      <c r="V113" s="16">
        <v>0.05</v>
      </c>
      <c r="W113" s="16">
        <v>0.05</v>
      </c>
      <c r="X113" s="19"/>
      <c r="Y113" s="33">
        <v>3.9151</v>
      </c>
    </row>
    <row r="114" spans="1:25" ht="12.75">
      <c r="A114" s="9">
        <f t="shared" si="37"/>
        <v>12</v>
      </c>
      <c r="B114" s="11" t="s">
        <v>23</v>
      </c>
      <c r="C114" s="9" t="s">
        <v>11</v>
      </c>
      <c r="D114" s="44">
        <v>0.07</v>
      </c>
      <c r="E114" s="45"/>
      <c r="F114" s="32">
        <f t="shared" si="38"/>
        <v>0.14</v>
      </c>
      <c r="G114" s="9" t="s">
        <v>8</v>
      </c>
      <c r="H114" s="44">
        <f t="shared" si="33"/>
        <v>0.07</v>
      </c>
      <c r="I114" s="45"/>
      <c r="J114" s="32">
        <f t="shared" si="34"/>
        <v>0.14</v>
      </c>
      <c r="K114" s="9" t="s">
        <v>8</v>
      </c>
      <c r="L114" s="44">
        <v>0.27</v>
      </c>
      <c r="M114" s="45"/>
      <c r="N114" s="32">
        <f t="shared" si="39"/>
        <v>0.54</v>
      </c>
      <c r="O114" s="9" t="s">
        <v>14</v>
      </c>
      <c r="P114" s="44">
        <f>L114</f>
        <v>0.27</v>
      </c>
      <c r="Q114" s="64"/>
      <c r="R114" s="35">
        <f t="shared" si="36"/>
        <v>0.54</v>
      </c>
      <c r="S114" s="49">
        <v>0.2</v>
      </c>
      <c r="T114" s="50"/>
      <c r="U114" s="16">
        <v>0.1</v>
      </c>
      <c r="V114" s="16">
        <v>0.05</v>
      </c>
      <c r="W114" s="16">
        <v>0.05</v>
      </c>
      <c r="X114" s="19"/>
      <c r="Y114" s="33">
        <v>3.9151</v>
      </c>
    </row>
    <row r="115" spans="1:25" ht="12.75">
      <c r="A115" s="9">
        <f t="shared" si="37"/>
        <v>13</v>
      </c>
      <c r="B115" s="11" t="s">
        <v>24</v>
      </c>
      <c r="C115" s="9" t="s">
        <v>11</v>
      </c>
      <c r="D115" s="44">
        <v>0.07</v>
      </c>
      <c r="E115" s="45"/>
      <c r="F115" s="32">
        <f t="shared" si="38"/>
        <v>0.14</v>
      </c>
      <c r="G115" s="9" t="s">
        <v>8</v>
      </c>
      <c r="H115" s="44">
        <f t="shared" si="33"/>
        <v>0.07</v>
      </c>
      <c r="I115" s="45"/>
      <c r="J115" s="32">
        <f t="shared" si="34"/>
        <v>0.14</v>
      </c>
      <c r="K115" s="9" t="s">
        <v>8</v>
      </c>
      <c r="L115" s="44">
        <v>0.27</v>
      </c>
      <c r="M115" s="45"/>
      <c r="N115" s="32">
        <f t="shared" si="39"/>
        <v>0.54</v>
      </c>
      <c r="O115" s="9" t="s">
        <v>14</v>
      </c>
      <c r="P115" s="44">
        <f>L115</f>
        <v>0.27</v>
      </c>
      <c r="Q115" s="64"/>
      <c r="R115" s="35">
        <f t="shared" si="36"/>
        <v>0.54</v>
      </c>
      <c r="S115" s="49">
        <v>0.2</v>
      </c>
      <c r="T115" s="50"/>
      <c r="U115" s="16">
        <v>0.1</v>
      </c>
      <c r="V115" s="16">
        <v>0.05</v>
      </c>
      <c r="W115" s="16">
        <v>0.05</v>
      </c>
      <c r="X115" s="19"/>
      <c r="Y115" s="33">
        <v>3.9151</v>
      </c>
    </row>
    <row r="116" spans="1:25" ht="12.75">
      <c r="A116" s="9">
        <f t="shared" si="37"/>
        <v>14</v>
      </c>
      <c r="B116" s="11" t="s">
        <v>25</v>
      </c>
      <c r="C116" s="9" t="s">
        <v>14</v>
      </c>
      <c r="D116" s="44">
        <v>0.3</v>
      </c>
      <c r="E116" s="45"/>
      <c r="F116" s="32">
        <f t="shared" si="38"/>
        <v>0.6</v>
      </c>
      <c r="G116" s="9" t="str">
        <f>C116</f>
        <v>II</v>
      </c>
      <c r="H116" s="44">
        <f t="shared" si="33"/>
        <v>0.3</v>
      </c>
      <c r="I116" s="45"/>
      <c r="J116" s="32">
        <f t="shared" si="34"/>
        <v>0.6</v>
      </c>
      <c r="K116" s="9" t="s">
        <v>14</v>
      </c>
      <c r="L116" s="44">
        <v>0.27</v>
      </c>
      <c r="M116" s="45"/>
      <c r="N116" s="32">
        <f t="shared" si="39"/>
        <v>0.54</v>
      </c>
      <c r="O116" s="9" t="s">
        <v>14</v>
      </c>
      <c r="P116" s="44">
        <v>0.27</v>
      </c>
      <c r="Q116" s="64"/>
      <c r="R116" s="35">
        <f t="shared" si="36"/>
        <v>0.54</v>
      </c>
      <c r="S116" s="49">
        <v>0.2</v>
      </c>
      <c r="T116" s="50"/>
      <c r="U116" s="16">
        <v>0.1</v>
      </c>
      <c r="V116" s="16">
        <v>0.05</v>
      </c>
      <c r="W116" s="16">
        <v>0.05</v>
      </c>
      <c r="X116" s="19"/>
      <c r="Y116" s="33">
        <v>3.9151</v>
      </c>
    </row>
    <row r="117" spans="1:25" ht="12.75">
      <c r="A117" s="9">
        <f t="shared" si="37"/>
        <v>15</v>
      </c>
      <c r="B117" s="11" t="s">
        <v>26</v>
      </c>
      <c r="C117" s="9" t="s">
        <v>16</v>
      </c>
      <c r="D117" s="44">
        <v>0.06</v>
      </c>
      <c r="E117" s="45"/>
      <c r="F117" s="32">
        <f t="shared" si="38"/>
        <v>0.12</v>
      </c>
      <c r="G117" s="9" t="s">
        <v>8</v>
      </c>
      <c r="H117" s="44">
        <f t="shared" si="33"/>
        <v>0.06</v>
      </c>
      <c r="I117" s="45"/>
      <c r="J117" s="32">
        <f t="shared" si="34"/>
        <v>0.12</v>
      </c>
      <c r="K117" s="9"/>
      <c r="L117" s="44"/>
      <c r="M117" s="45"/>
      <c r="N117" s="32"/>
      <c r="O117" s="9" t="s">
        <v>8</v>
      </c>
      <c r="P117" s="44">
        <v>0.25</v>
      </c>
      <c r="Q117" s="64"/>
      <c r="R117" s="35">
        <f t="shared" si="36"/>
        <v>0.5</v>
      </c>
      <c r="S117" s="49">
        <v>0.2</v>
      </c>
      <c r="T117" s="50"/>
      <c r="U117" s="16">
        <v>0.1</v>
      </c>
      <c r="V117" s="16">
        <v>0.05</v>
      </c>
      <c r="W117" s="16">
        <v>0.05</v>
      </c>
      <c r="X117" s="19"/>
      <c r="Y117" s="33">
        <v>3.9151</v>
      </c>
    </row>
    <row r="118" spans="1:25" ht="12.75">
      <c r="A118" s="9">
        <f t="shared" si="37"/>
        <v>16</v>
      </c>
      <c r="B118" s="11" t="s">
        <v>27</v>
      </c>
      <c r="C118" s="9" t="s">
        <v>8</v>
      </c>
      <c r="D118" s="44">
        <v>0.07</v>
      </c>
      <c r="E118" s="45"/>
      <c r="F118" s="32">
        <f t="shared" si="38"/>
        <v>0.14</v>
      </c>
      <c r="G118" s="9" t="s">
        <v>14</v>
      </c>
      <c r="H118" s="44">
        <f t="shared" si="33"/>
        <v>0.07</v>
      </c>
      <c r="I118" s="45"/>
      <c r="J118" s="32">
        <f t="shared" si="34"/>
        <v>0.14</v>
      </c>
      <c r="K118" s="9" t="s">
        <v>14</v>
      </c>
      <c r="L118" s="44">
        <v>0.15</v>
      </c>
      <c r="M118" s="45"/>
      <c r="N118" s="32">
        <f t="shared" si="39"/>
        <v>0.3</v>
      </c>
      <c r="O118" s="9" t="s">
        <v>14</v>
      </c>
      <c r="P118" s="44">
        <f>L118</f>
        <v>0.15</v>
      </c>
      <c r="Q118" s="45"/>
      <c r="R118" s="35">
        <f t="shared" si="36"/>
        <v>0.3</v>
      </c>
      <c r="S118" s="49">
        <v>0.2</v>
      </c>
      <c r="T118" s="50"/>
      <c r="U118" s="16">
        <v>0.1</v>
      </c>
      <c r="V118" s="16">
        <v>0.05</v>
      </c>
      <c r="W118" s="16">
        <v>0.05</v>
      </c>
      <c r="X118" s="19"/>
      <c r="Y118" s="33">
        <v>3.9151</v>
      </c>
    </row>
    <row r="119" spans="1:25" ht="12.75">
      <c r="A119" s="9">
        <f t="shared" si="37"/>
        <v>17</v>
      </c>
      <c r="B119" s="11" t="s">
        <v>28</v>
      </c>
      <c r="C119" s="9" t="s">
        <v>19</v>
      </c>
      <c r="D119" s="44">
        <v>0.06</v>
      </c>
      <c r="E119" s="45"/>
      <c r="F119" s="32">
        <f t="shared" si="38"/>
        <v>0.12</v>
      </c>
      <c r="G119" s="9" t="s">
        <v>8</v>
      </c>
      <c r="H119" s="44">
        <f t="shared" si="33"/>
        <v>0.06</v>
      </c>
      <c r="I119" s="45"/>
      <c r="J119" s="32">
        <f t="shared" si="34"/>
        <v>0.12</v>
      </c>
      <c r="K119" s="9"/>
      <c r="L119" s="44"/>
      <c r="M119" s="45"/>
      <c r="N119" s="32"/>
      <c r="O119" s="9" t="s">
        <v>11</v>
      </c>
      <c r="P119" s="44">
        <v>0.15</v>
      </c>
      <c r="Q119" s="45"/>
      <c r="R119" s="35">
        <f t="shared" si="36"/>
        <v>0.3</v>
      </c>
      <c r="S119" s="49">
        <v>0.2</v>
      </c>
      <c r="T119" s="50"/>
      <c r="U119" s="16">
        <v>0.1</v>
      </c>
      <c r="V119" s="16">
        <v>0.05</v>
      </c>
      <c r="W119" s="16">
        <v>0.05</v>
      </c>
      <c r="X119" s="19"/>
      <c r="Y119" s="33">
        <v>3.9151</v>
      </c>
    </row>
    <row r="120" spans="1:25" ht="12.75">
      <c r="A120" s="9">
        <f t="shared" si="37"/>
        <v>18</v>
      </c>
      <c r="B120" s="11" t="s">
        <v>29</v>
      </c>
      <c r="C120" s="9" t="s">
        <v>11</v>
      </c>
      <c r="D120" s="44">
        <v>0.08</v>
      </c>
      <c r="E120" s="45"/>
      <c r="F120" s="32">
        <f t="shared" si="38"/>
        <v>0.16</v>
      </c>
      <c r="G120" s="9" t="s">
        <v>8</v>
      </c>
      <c r="H120" s="44">
        <f t="shared" si="33"/>
        <v>0.08</v>
      </c>
      <c r="I120" s="45"/>
      <c r="J120" s="32">
        <f t="shared" si="34"/>
        <v>0.16</v>
      </c>
      <c r="K120" s="9" t="s">
        <v>8</v>
      </c>
      <c r="L120" s="44">
        <v>0.27</v>
      </c>
      <c r="M120" s="45"/>
      <c r="N120" s="32">
        <f t="shared" si="39"/>
        <v>0.54</v>
      </c>
      <c r="O120" s="9" t="s">
        <v>8</v>
      </c>
      <c r="P120" s="44">
        <f>L120</f>
        <v>0.27</v>
      </c>
      <c r="Q120" s="45"/>
      <c r="R120" s="35">
        <f t="shared" si="36"/>
        <v>0.54</v>
      </c>
      <c r="S120" s="49">
        <v>0.2</v>
      </c>
      <c r="T120" s="50"/>
      <c r="U120" s="16">
        <v>0.1</v>
      </c>
      <c r="V120" s="16">
        <v>0.05</v>
      </c>
      <c r="W120" s="16">
        <v>0.05</v>
      </c>
      <c r="X120" s="19"/>
      <c r="Y120" s="33">
        <v>3.9151</v>
      </c>
    </row>
    <row r="121" spans="1:25" ht="12.75">
      <c r="A121" s="9">
        <f t="shared" si="37"/>
        <v>19</v>
      </c>
      <c r="B121" s="11" t="s">
        <v>30</v>
      </c>
      <c r="C121" s="9" t="s">
        <v>11</v>
      </c>
      <c r="D121" s="44">
        <v>0.06</v>
      </c>
      <c r="E121" s="45"/>
      <c r="F121" s="32">
        <f t="shared" si="38"/>
        <v>0.12</v>
      </c>
      <c r="G121" s="9" t="s">
        <v>8</v>
      </c>
      <c r="H121" s="44">
        <f t="shared" si="33"/>
        <v>0.06</v>
      </c>
      <c r="I121" s="45"/>
      <c r="J121" s="32">
        <f t="shared" si="34"/>
        <v>0.12</v>
      </c>
      <c r="K121" s="9" t="s">
        <v>14</v>
      </c>
      <c r="L121" s="44">
        <v>0.25</v>
      </c>
      <c r="M121" s="45"/>
      <c r="N121" s="32">
        <f t="shared" si="39"/>
        <v>0.5</v>
      </c>
      <c r="O121" s="9" t="s">
        <v>14</v>
      </c>
      <c r="P121" s="44">
        <f>L121</f>
        <v>0.25</v>
      </c>
      <c r="Q121" s="45"/>
      <c r="R121" s="35">
        <f t="shared" si="36"/>
        <v>0.5</v>
      </c>
      <c r="S121" s="49">
        <v>0.2</v>
      </c>
      <c r="T121" s="50"/>
      <c r="U121" s="16">
        <v>0.1</v>
      </c>
      <c r="V121" s="16">
        <v>0.05</v>
      </c>
      <c r="W121" s="16">
        <v>0.05</v>
      </c>
      <c r="X121" s="19"/>
      <c r="Y121" s="33">
        <v>3.9151</v>
      </c>
    </row>
    <row r="122" spans="1:25" ht="12.75">
      <c r="A122" s="9">
        <f t="shared" si="37"/>
        <v>20</v>
      </c>
      <c r="B122" s="11" t="s">
        <v>31</v>
      </c>
      <c r="C122" s="9" t="s">
        <v>11</v>
      </c>
      <c r="D122" s="44">
        <v>0.08</v>
      </c>
      <c r="E122" s="45"/>
      <c r="F122" s="32">
        <f t="shared" si="38"/>
        <v>0.16</v>
      </c>
      <c r="G122" s="9" t="s">
        <v>8</v>
      </c>
      <c r="H122" s="44">
        <f t="shared" si="33"/>
        <v>0.08</v>
      </c>
      <c r="I122" s="45"/>
      <c r="J122" s="32">
        <f t="shared" si="34"/>
        <v>0.16</v>
      </c>
      <c r="K122" s="9" t="s">
        <v>8</v>
      </c>
      <c r="L122" s="44">
        <v>0.27</v>
      </c>
      <c r="M122" s="45"/>
      <c r="N122" s="32">
        <f t="shared" si="39"/>
        <v>0.54</v>
      </c>
      <c r="O122" s="9" t="s">
        <v>8</v>
      </c>
      <c r="P122" s="44">
        <f>L122</f>
        <v>0.27</v>
      </c>
      <c r="Q122" s="45"/>
      <c r="R122" s="35">
        <f t="shared" si="36"/>
        <v>0.54</v>
      </c>
      <c r="S122" s="49">
        <v>0.2</v>
      </c>
      <c r="T122" s="50"/>
      <c r="U122" s="16">
        <v>0.1</v>
      </c>
      <c r="V122" s="16">
        <v>0.05</v>
      </c>
      <c r="W122" s="16">
        <v>0.05</v>
      </c>
      <c r="X122" s="19"/>
      <c r="Y122" s="33">
        <v>3.9151</v>
      </c>
    </row>
    <row r="123" spans="1:25" ht="12.75">
      <c r="A123" s="9">
        <f t="shared" si="37"/>
        <v>21</v>
      </c>
      <c r="B123" s="11" t="s">
        <v>32</v>
      </c>
      <c r="C123" s="9" t="s">
        <v>11</v>
      </c>
      <c r="D123" s="44">
        <v>0.08</v>
      </c>
      <c r="E123" s="45"/>
      <c r="F123" s="32">
        <f t="shared" si="38"/>
        <v>0.16</v>
      </c>
      <c r="G123" s="9" t="s">
        <v>8</v>
      </c>
      <c r="H123" s="44">
        <f t="shared" si="33"/>
        <v>0.08</v>
      </c>
      <c r="I123" s="45"/>
      <c r="J123" s="32">
        <f t="shared" si="34"/>
        <v>0.16</v>
      </c>
      <c r="K123" s="9" t="s">
        <v>8</v>
      </c>
      <c r="L123" s="44">
        <v>0.27</v>
      </c>
      <c r="M123" s="45"/>
      <c r="N123" s="32">
        <f t="shared" si="39"/>
        <v>0.54</v>
      </c>
      <c r="O123" s="9" t="s">
        <v>8</v>
      </c>
      <c r="P123" s="44">
        <f>L123</f>
        <v>0.27</v>
      </c>
      <c r="Q123" s="45"/>
      <c r="R123" s="35">
        <f t="shared" si="36"/>
        <v>0.54</v>
      </c>
      <c r="S123" s="49">
        <v>0.2</v>
      </c>
      <c r="T123" s="50"/>
      <c r="U123" s="16">
        <v>0.1</v>
      </c>
      <c r="V123" s="16">
        <v>0.05</v>
      </c>
      <c r="W123" s="16">
        <v>0.05</v>
      </c>
      <c r="X123" s="19"/>
      <c r="Y123" s="33">
        <v>3.9151</v>
      </c>
    </row>
    <row r="124" spans="1:25" ht="12.75">
      <c r="A124" s="9">
        <f t="shared" si="37"/>
        <v>22</v>
      </c>
      <c r="B124" s="11" t="s">
        <v>33</v>
      </c>
      <c r="C124" s="9" t="s">
        <v>19</v>
      </c>
      <c r="D124" s="44">
        <v>0.06</v>
      </c>
      <c r="E124" s="45"/>
      <c r="F124" s="32">
        <f t="shared" si="38"/>
        <v>0.12</v>
      </c>
      <c r="G124" s="9" t="s">
        <v>8</v>
      </c>
      <c r="H124" s="44">
        <f t="shared" si="33"/>
        <v>0.06</v>
      </c>
      <c r="I124" s="45"/>
      <c r="J124" s="32">
        <f t="shared" si="34"/>
        <v>0.12</v>
      </c>
      <c r="K124" s="9"/>
      <c r="L124" s="44"/>
      <c r="M124" s="45"/>
      <c r="N124" s="32"/>
      <c r="O124" s="9" t="s">
        <v>14</v>
      </c>
      <c r="P124" s="44">
        <v>0.25</v>
      </c>
      <c r="Q124" s="45"/>
      <c r="R124" s="35">
        <f t="shared" si="36"/>
        <v>0.5</v>
      </c>
      <c r="S124" s="49">
        <v>0.2</v>
      </c>
      <c r="T124" s="50"/>
      <c r="U124" s="16">
        <v>0.1</v>
      </c>
      <c r="V124" s="16">
        <v>0.05</v>
      </c>
      <c r="W124" s="16">
        <v>0.05</v>
      </c>
      <c r="X124" s="19"/>
      <c r="Y124" s="33">
        <v>3.9151</v>
      </c>
    </row>
    <row r="125" spans="1:25" ht="12.75">
      <c r="A125" s="9">
        <f t="shared" si="37"/>
        <v>23</v>
      </c>
      <c r="B125" s="11" t="s">
        <v>34</v>
      </c>
      <c r="C125" s="9" t="s">
        <v>11</v>
      </c>
      <c r="D125" s="44">
        <v>0.07</v>
      </c>
      <c r="E125" s="45"/>
      <c r="F125" s="32">
        <f t="shared" si="38"/>
        <v>0.14</v>
      </c>
      <c r="G125" s="9" t="s">
        <v>8</v>
      </c>
      <c r="H125" s="44">
        <f t="shared" si="33"/>
        <v>0.07</v>
      </c>
      <c r="I125" s="45"/>
      <c r="J125" s="32">
        <f t="shared" si="34"/>
        <v>0.14</v>
      </c>
      <c r="K125" s="9" t="s">
        <v>14</v>
      </c>
      <c r="L125" s="44">
        <v>0.27</v>
      </c>
      <c r="M125" s="45"/>
      <c r="N125" s="32">
        <f t="shared" si="39"/>
        <v>0.54</v>
      </c>
      <c r="O125" s="9" t="s">
        <v>14</v>
      </c>
      <c r="P125" s="44">
        <f aca="true" t="shared" si="40" ref="P125:P132">L125</f>
        <v>0.27</v>
      </c>
      <c r="Q125" s="45"/>
      <c r="R125" s="35">
        <f t="shared" si="36"/>
        <v>0.54</v>
      </c>
      <c r="S125" s="49">
        <v>0.2</v>
      </c>
      <c r="T125" s="50"/>
      <c r="U125" s="16">
        <v>0.1</v>
      </c>
      <c r="V125" s="16">
        <v>0.05</v>
      </c>
      <c r="W125" s="16">
        <v>0.05</v>
      </c>
      <c r="X125" s="19"/>
      <c r="Y125" s="33">
        <v>3.9151</v>
      </c>
    </row>
    <row r="126" spans="1:25" ht="12.75">
      <c r="A126" s="9">
        <f t="shared" si="37"/>
        <v>24</v>
      </c>
      <c r="B126" s="11" t="s">
        <v>35</v>
      </c>
      <c r="C126" s="9" t="s">
        <v>14</v>
      </c>
      <c r="D126" s="44">
        <v>0.08</v>
      </c>
      <c r="E126" s="45"/>
      <c r="F126" s="32">
        <f t="shared" si="38"/>
        <v>0.16</v>
      </c>
      <c r="G126" s="9" t="str">
        <f>C126</f>
        <v>II</v>
      </c>
      <c r="H126" s="44">
        <f t="shared" si="33"/>
        <v>0.08</v>
      </c>
      <c r="I126" s="45"/>
      <c r="J126" s="32">
        <f t="shared" si="34"/>
        <v>0.16</v>
      </c>
      <c r="K126" s="9" t="s">
        <v>14</v>
      </c>
      <c r="L126" s="44">
        <v>0.15</v>
      </c>
      <c r="M126" s="45"/>
      <c r="N126" s="32">
        <f t="shared" si="39"/>
        <v>0.3</v>
      </c>
      <c r="O126" s="9" t="s">
        <v>14</v>
      </c>
      <c r="P126" s="44">
        <f t="shared" si="40"/>
        <v>0.15</v>
      </c>
      <c r="Q126" s="45"/>
      <c r="R126" s="35">
        <f t="shared" si="36"/>
        <v>0.3</v>
      </c>
      <c r="S126" s="49">
        <v>0.2</v>
      </c>
      <c r="T126" s="50"/>
      <c r="U126" s="16">
        <v>0.1</v>
      </c>
      <c r="V126" s="16">
        <v>0.05</v>
      </c>
      <c r="W126" s="16">
        <v>0.05</v>
      </c>
      <c r="X126" s="19"/>
      <c r="Y126" s="33">
        <v>3.9151</v>
      </c>
    </row>
    <row r="127" spans="1:25" ht="12.75">
      <c r="A127" s="9">
        <f t="shared" si="37"/>
        <v>25</v>
      </c>
      <c r="B127" s="11" t="s">
        <v>40</v>
      </c>
      <c r="C127" s="9" t="s">
        <v>14</v>
      </c>
      <c r="D127" s="44">
        <v>0.3</v>
      </c>
      <c r="E127" s="45"/>
      <c r="F127" s="32">
        <f t="shared" si="38"/>
        <v>0.6</v>
      </c>
      <c r="G127" s="9" t="str">
        <f>C127</f>
        <v>II</v>
      </c>
      <c r="H127" s="44">
        <f t="shared" si="33"/>
        <v>0.3</v>
      </c>
      <c r="I127" s="45"/>
      <c r="J127" s="32">
        <f t="shared" si="34"/>
        <v>0.6</v>
      </c>
      <c r="K127" s="9" t="s">
        <v>14</v>
      </c>
      <c r="L127" s="44">
        <v>0.15</v>
      </c>
      <c r="M127" s="45"/>
      <c r="N127" s="32">
        <f t="shared" si="39"/>
        <v>0.3</v>
      </c>
      <c r="O127" s="9" t="s">
        <v>14</v>
      </c>
      <c r="P127" s="44">
        <f t="shared" si="40"/>
        <v>0.15</v>
      </c>
      <c r="Q127" s="45"/>
      <c r="R127" s="35">
        <f t="shared" si="36"/>
        <v>0.3</v>
      </c>
      <c r="S127" s="49">
        <v>0.2</v>
      </c>
      <c r="T127" s="50"/>
      <c r="U127" s="16">
        <v>0.1</v>
      </c>
      <c r="V127" s="16">
        <v>0.05</v>
      </c>
      <c r="W127" s="16">
        <v>0.05</v>
      </c>
      <c r="X127" s="19"/>
      <c r="Y127" s="33">
        <v>3.9151</v>
      </c>
    </row>
    <row r="128" spans="1:25" ht="12.75">
      <c r="A128" s="9">
        <f t="shared" si="37"/>
        <v>26</v>
      </c>
      <c r="B128" s="11" t="s">
        <v>50</v>
      </c>
      <c r="C128" s="9" t="s">
        <v>14</v>
      </c>
      <c r="D128" s="44">
        <v>0.08</v>
      </c>
      <c r="E128" s="45"/>
      <c r="F128" s="32">
        <f t="shared" si="38"/>
        <v>0.16</v>
      </c>
      <c r="G128" s="9" t="str">
        <f>C128</f>
        <v>II</v>
      </c>
      <c r="H128" s="44">
        <f t="shared" si="33"/>
        <v>0.08</v>
      </c>
      <c r="I128" s="45"/>
      <c r="J128" s="32">
        <f t="shared" si="34"/>
        <v>0.16</v>
      </c>
      <c r="K128" s="9" t="s">
        <v>14</v>
      </c>
      <c r="L128" s="44">
        <v>0.15</v>
      </c>
      <c r="M128" s="45"/>
      <c r="N128" s="32">
        <f t="shared" si="39"/>
        <v>0.3</v>
      </c>
      <c r="O128" s="9" t="s">
        <v>14</v>
      </c>
      <c r="P128" s="44">
        <f t="shared" si="40"/>
        <v>0.15</v>
      </c>
      <c r="Q128" s="45"/>
      <c r="R128" s="35">
        <f t="shared" si="36"/>
        <v>0.3</v>
      </c>
      <c r="S128" s="49">
        <v>0.2</v>
      </c>
      <c r="T128" s="50"/>
      <c r="U128" s="16">
        <v>0.1</v>
      </c>
      <c r="V128" s="16">
        <v>0.05</v>
      </c>
      <c r="W128" s="16">
        <v>0.05</v>
      </c>
      <c r="X128" s="19"/>
      <c r="Y128" s="33">
        <v>3.9151</v>
      </c>
    </row>
    <row r="129" spans="1:25" ht="12.75">
      <c r="A129" s="9">
        <f t="shared" si="37"/>
        <v>27</v>
      </c>
      <c r="B129" s="11" t="s">
        <v>41</v>
      </c>
      <c r="C129" s="9" t="s">
        <v>14</v>
      </c>
      <c r="D129" s="44">
        <v>0.08</v>
      </c>
      <c r="E129" s="45"/>
      <c r="F129" s="32">
        <f t="shared" si="38"/>
        <v>0.16</v>
      </c>
      <c r="G129" s="9" t="str">
        <f>C129</f>
        <v>II</v>
      </c>
      <c r="H129" s="44">
        <f aca="true" t="shared" si="41" ref="H129:H142">D129</f>
        <v>0.08</v>
      </c>
      <c r="I129" s="45"/>
      <c r="J129" s="32">
        <f t="shared" si="34"/>
        <v>0.16</v>
      </c>
      <c r="K129" s="9" t="s">
        <v>14</v>
      </c>
      <c r="L129" s="44">
        <v>0.27</v>
      </c>
      <c r="M129" s="45"/>
      <c r="N129" s="32">
        <f t="shared" si="39"/>
        <v>0.54</v>
      </c>
      <c r="O129" s="9" t="s">
        <v>14</v>
      </c>
      <c r="P129" s="44">
        <f t="shared" si="40"/>
        <v>0.27</v>
      </c>
      <c r="Q129" s="45"/>
      <c r="R129" s="35">
        <f t="shared" si="36"/>
        <v>0.54</v>
      </c>
      <c r="S129" s="49">
        <v>0.2</v>
      </c>
      <c r="T129" s="50"/>
      <c r="U129" s="16">
        <v>0.1</v>
      </c>
      <c r="V129" s="16">
        <v>0.05</v>
      </c>
      <c r="W129" s="16">
        <v>0.05</v>
      </c>
      <c r="X129" s="19"/>
      <c r="Y129" s="33">
        <v>3.9151</v>
      </c>
    </row>
    <row r="130" spans="1:25" ht="12.75">
      <c r="A130" s="9">
        <f t="shared" si="37"/>
        <v>28</v>
      </c>
      <c r="B130" s="11" t="s">
        <v>42</v>
      </c>
      <c r="C130" s="9" t="s">
        <v>16</v>
      </c>
      <c r="D130" s="44">
        <v>0.06</v>
      </c>
      <c r="E130" s="45"/>
      <c r="F130" s="32">
        <f t="shared" si="38"/>
        <v>0.12</v>
      </c>
      <c r="G130" s="9" t="s">
        <v>8</v>
      </c>
      <c r="H130" s="44">
        <f t="shared" si="41"/>
        <v>0.06</v>
      </c>
      <c r="I130" s="45"/>
      <c r="J130" s="32">
        <f t="shared" si="34"/>
        <v>0.12</v>
      </c>
      <c r="K130" s="9" t="s">
        <v>19</v>
      </c>
      <c r="L130" s="44">
        <v>0.15</v>
      </c>
      <c r="M130" s="45"/>
      <c r="N130" s="32">
        <f t="shared" si="39"/>
        <v>0.3</v>
      </c>
      <c r="O130" s="9" t="s">
        <v>11</v>
      </c>
      <c r="P130" s="44">
        <f t="shared" si="40"/>
        <v>0.15</v>
      </c>
      <c r="Q130" s="45"/>
      <c r="R130" s="35">
        <f t="shared" si="36"/>
        <v>0.3</v>
      </c>
      <c r="S130" s="49">
        <v>0.2</v>
      </c>
      <c r="T130" s="50"/>
      <c r="U130" s="16">
        <v>0.1</v>
      </c>
      <c r="V130" s="16">
        <v>0.05</v>
      </c>
      <c r="W130" s="16">
        <v>0.05</v>
      </c>
      <c r="X130" s="19"/>
      <c r="Y130" s="33">
        <v>3.9151</v>
      </c>
    </row>
    <row r="131" spans="1:25" ht="12.75">
      <c r="A131" s="9">
        <f t="shared" si="37"/>
        <v>29</v>
      </c>
      <c r="B131" s="11" t="s">
        <v>43</v>
      </c>
      <c r="C131" s="9" t="s">
        <v>19</v>
      </c>
      <c r="D131" s="44">
        <v>0.07</v>
      </c>
      <c r="E131" s="45"/>
      <c r="F131" s="32">
        <f t="shared" si="38"/>
        <v>0.14</v>
      </c>
      <c r="G131" s="9" t="s">
        <v>8</v>
      </c>
      <c r="H131" s="44">
        <f t="shared" si="41"/>
        <v>0.07</v>
      </c>
      <c r="I131" s="45"/>
      <c r="J131" s="32">
        <f t="shared" si="34"/>
        <v>0.14</v>
      </c>
      <c r="K131" s="9" t="s">
        <v>14</v>
      </c>
      <c r="L131" s="44">
        <v>0.25</v>
      </c>
      <c r="M131" s="45"/>
      <c r="N131" s="32">
        <f t="shared" si="39"/>
        <v>0.5</v>
      </c>
      <c r="O131" s="9" t="s">
        <v>14</v>
      </c>
      <c r="P131" s="44">
        <f t="shared" si="40"/>
        <v>0.25</v>
      </c>
      <c r="Q131" s="45"/>
      <c r="R131" s="35">
        <f t="shared" si="36"/>
        <v>0.5</v>
      </c>
      <c r="S131" s="49">
        <v>0.2</v>
      </c>
      <c r="T131" s="50"/>
      <c r="U131" s="16">
        <v>0.1</v>
      </c>
      <c r="V131" s="16">
        <v>0.05</v>
      </c>
      <c r="W131" s="16">
        <v>0.05</v>
      </c>
      <c r="X131" s="19"/>
      <c r="Y131" s="33">
        <v>3.9151</v>
      </c>
    </row>
    <row r="132" spans="1:25" ht="12.75">
      <c r="A132" s="9">
        <f t="shared" si="37"/>
        <v>30</v>
      </c>
      <c r="B132" s="11" t="s">
        <v>44</v>
      </c>
      <c r="C132" s="9" t="s">
        <v>11</v>
      </c>
      <c r="D132" s="44">
        <v>0.08</v>
      </c>
      <c r="E132" s="45"/>
      <c r="F132" s="32">
        <f t="shared" si="38"/>
        <v>0.16</v>
      </c>
      <c r="G132" s="9" t="s">
        <v>8</v>
      </c>
      <c r="H132" s="44">
        <f t="shared" si="41"/>
        <v>0.08</v>
      </c>
      <c r="I132" s="45"/>
      <c r="J132" s="32">
        <f t="shared" si="34"/>
        <v>0.16</v>
      </c>
      <c r="K132" s="9" t="s">
        <v>8</v>
      </c>
      <c r="L132" s="44">
        <v>0.27</v>
      </c>
      <c r="M132" s="45"/>
      <c r="N132" s="32">
        <f t="shared" si="39"/>
        <v>0.54</v>
      </c>
      <c r="O132" s="9" t="s">
        <v>14</v>
      </c>
      <c r="P132" s="44">
        <f t="shared" si="40"/>
        <v>0.27</v>
      </c>
      <c r="Q132" s="45"/>
      <c r="R132" s="35">
        <f t="shared" si="36"/>
        <v>0.54</v>
      </c>
      <c r="S132" s="49">
        <v>0.2</v>
      </c>
      <c r="T132" s="50"/>
      <c r="U132" s="16">
        <v>0.1</v>
      </c>
      <c r="V132" s="16">
        <v>0.05</v>
      </c>
      <c r="W132" s="16">
        <v>0.05</v>
      </c>
      <c r="X132" s="19"/>
      <c r="Y132" s="33">
        <v>3.9151</v>
      </c>
    </row>
    <row r="133" spans="1:25" ht="12.75">
      <c r="A133" s="9">
        <f t="shared" si="37"/>
        <v>31</v>
      </c>
      <c r="B133" s="11" t="s">
        <v>45</v>
      </c>
      <c r="C133" s="9" t="s">
        <v>19</v>
      </c>
      <c r="D133" s="44">
        <v>0.06</v>
      </c>
      <c r="E133" s="45"/>
      <c r="F133" s="32">
        <f t="shared" si="38"/>
        <v>0.12</v>
      </c>
      <c r="G133" s="9" t="s">
        <v>8</v>
      </c>
      <c r="H133" s="44">
        <f t="shared" si="41"/>
        <v>0.06</v>
      </c>
      <c r="I133" s="45"/>
      <c r="J133" s="32">
        <f t="shared" si="34"/>
        <v>0.12</v>
      </c>
      <c r="K133" s="9"/>
      <c r="L133" s="44"/>
      <c r="M133" s="45"/>
      <c r="N133" s="32"/>
      <c r="O133" s="9" t="s">
        <v>19</v>
      </c>
      <c r="P133" s="44">
        <v>0.25</v>
      </c>
      <c r="Q133" s="45"/>
      <c r="R133" s="35">
        <f t="shared" si="36"/>
        <v>0.5</v>
      </c>
      <c r="S133" s="49">
        <v>0.2</v>
      </c>
      <c r="T133" s="50"/>
      <c r="U133" s="16">
        <v>0.1</v>
      </c>
      <c r="V133" s="16">
        <v>0.05</v>
      </c>
      <c r="W133" s="16">
        <v>0.05</v>
      </c>
      <c r="X133" s="19"/>
      <c r="Y133" s="33">
        <v>3.9151</v>
      </c>
    </row>
    <row r="134" spans="1:25" ht="12.75">
      <c r="A134" s="9">
        <f t="shared" si="37"/>
        <v>32</v>
      </c>
      <c r="B134" s="11" t="s">
        <v>46</v>
      </c>
      <c r="C134" s="9" t="s">
        <v>8</v>
      </c>
      <c r="D134" s="44">
        <v>0.07</v>
      </c>
      <c r="E134" s="45"/>
      <c r="F134" s="32">
        <f t="shared" si="38"/>
        <v>0.14</v>
      </c>
      <c r="G134" s="9" t="s">
        <v>14</v>
      </c>
      <c r="H134" s="44">
        <f t="shared" si="41"/>
        <v>0.07</v>
      </c>
      <c r="I134" s="45"/>
      <c r="J134" s="32">
        <f t="shared" si="34"/>
        <v>0.14</v>
      </c>
      <c r="K134" s="9" t="s">
        <v>14</v>
      </c>
      <c r="L134" s="44">
        <v>0.15</v>
      </c>
      <c r="M134" s="45"/>
      <c r="N134" s="32">
        <f t="shared" si="39"/>
        <v>0.3</v>
      </c>
      <c r="O134" s="9" t="s">
        <v>14</v>
      </c>
      <c r="P134" s="44">
        <f>L134</f>
        <v>0.15</v>
      </c>
      <c r="Q134" s="45"/>
      <c r="R134" s="35">
        <f t="shared" si="36"/>
        <v>0.3</v>
      </c>
      <c r="S134" s="49">
        <v>0.2</v>
      </c>
      <c r="T134" s="50"/>
      <c r="U134" s="16">
        <v>0.1</v>
      </c>
      <c r="V134" s="16">
        <v>0.05</v>
      </c>
      <c r="W134" s="16">
        <v>0.05</v>
      </c>
      <c r="X134" s="19"/>
      <c r="Y134" s="33">
        <v>3.9151</v>
      </c>
    </row>
    <row r="135" spans="1:25" ht="12.75">
      <c r="A135" s="9">
        <f t="shared" si="37"/>
        <v>33</v>
      </c>
      <c r="B135" s="11" t="s">
        <v>47</v>
      </c>
      <c r="C135" s="9" t="s">
        <v>19</v>
      </c>
      <c r="D135" s="44">
        <v>0.06</v>
      </c>
      <c r="E135" s="45"/>
      <c r="F135" s="32">
        <f t="shared" si="38"/>
        <v>0.12</v>
      </c>
      <c r="G135" s="9" t="s">
        <v>8</v>
      </c>
      <c r="H135" s="44">
        <f t="shared" si="41"/>
        <v>0.06</v>
      </c>
      <c r="I135" s="45"/>
      <c r="J135" s="32">
        <f t="shared" si="34"/>
        <v>0.12</v>
      </c>
      <c r="K135" s="9"/>
      <c r="L135" s="44"/>
      <c r="M135" s="45"/>
      <c r="N135" s="32"/>
      <c r="O135" s="9" t="s">
        <v>11</v>
      </c>
      <c r="P135" s="44">
        <v>0.25</v>
      </c>
      <c r="Q135" s="45"/>
      <c r="R135" s="35">
        <f t="shared" si="36"/>
        <v>0.5</v>
      </c>
      <c r="S135" s="49">
        <v>0.2</v>
      </c>
      <c r="T135" s="50"/>
      <c r="U135" s="16">
        <v>0.1</v>
      </c>
      <c r="V135" s="16">
        <v>0.05</v>
      </c>
      <c r="W135" s="16">
        <v>0.05</v>
      </c>
      <c r="X135" s="19"/>
      <c r="Y135" s="33">
        <v>3.9151</v>
      </c>
    </row>
    <row r="136" spans="1:25" ht="12.75">
      <c r="A136" s="9">
        <f t="shared" si="37"/>
        <v>34</v>
      </c>
      <c r="B136" s="11" t="s">
        <v>49</v>
      </c>
      <c r="C136" s="9" t="s">
        <v>14</v>
      </c>
      <c r="D136" s="44">
        <v>0.07</v>
      </c>
      <c r="E136" s="45"/>
      <c r="F136" s="32">
        <f t="shared" si="38"/>
        <v>0.14</v>
      </c>
      <c r="G136" s="9" t="str">
        <f>C136</f>
        <v>II</v>
      </c>
      <c r="H136" s="44">
        <f t="shared" si="41"/>
        <v>0.07</v>
      </c>
      <c r="I136" s="45"/>
      <c r="J136" s="32">
        <f t="shared" si="34"/>
        <v>0.14</v>
      </c>
      <c r="K136" s="9" t="s">
        <v>14</v>
      </c>
      <c r="L136" s="44">
        <v>0.15</v>
      </c>
      <c r="M136" s="45"/>
      <c r="N136" s="32">
        <f t="shared" si="39"/>
        <v>0.3</v>
      </c>
      <c r="O136" s="9" t="s">
        <v>14</v>
      </c>
      <c r="P136" s="44">
        <f>L136</f>
        <v>0.15</v>
      </c>
      <c r="Q136" s="45"/>
      <c r="R136" s="35">
        <f t="shared" si="36"/>
        <v>0.3</v>
      </c>
      <c r="S136" s="49">
        <v>0.2</v>
      </c>
      <c r="T136" s="50"/>
      <c r="U136" s="16">
        <v>0.1</v>
      </c>
      <c r="V136" s="16">
        <v>0.05</v>
      </c>
      <c r="W136" s="16">
        <v>0.05</v>
      </c>
      <c r="X136" s="19"/>
      <c r="Y136" s="33">
        <v>3.9151</v>
      </c>
    </row>
    <row r="137" spans="1:25" ht="12.75">
      <c r="A137" s="9">
        <f t="shared" si="37"/>
        <v>35</v>
      </c>
      <c r="B137" s="11" t="s">
        <v>52</v>
      </c>
      <c r="C137" s="9" t="s">
        <v>11</v>
      </c>
      <c r="D137" s="44">
        <v>0.07</v>
      </c>
      <c r="E137" s="45"/>
      <c r="F137" s="32">
        <f t="shared" si="38"/>
        <v>0.14</v>
      </c>
      <c r="G137" s="9" t="s">
        <v>8</v>
      </c>
      <c r="H137" s="44">
        <f t="shared" si="41"/>
        <v>0.07</v>
      </c>
      <c r="I137" s="45"/>
      <c r="J137" s="32">
        <f t="shared" si="34"/>
        <v>0.14</v>
      </c>
      <c r="K137" s="9" t="s">
        <v>14</v>
      </c>
      <c r="L137" s="44">
        <v>0.27</v>
      </c>
      <c r="M137" s="45"/>
      <c r="N137" s="32">
        <f t="shared" si="39"/>
        <v>0.54</v>
      </c>
      <c r="O137" s="9" t="s">
        <v>8</v>
      </c>
      <c r="P137" s="44">
        <f>L137</f>
        <v>0.27</v>
      </c>
      <c r="Q137" s="45"/>
      <c r="R137" s="35">
        <f t="shared" si="36"/>
        <v>0.54</v>
      </c>
      <c r="S137" s="49">
        <v>0.2</v>
      </c>
      <c r="T137" s="50"/>
      <c r="U137" s="16">
        <v>0.1</v>
      </c>
      <c r="V137" s="16">
        <v>0.05</v>
      </c>
      <c r="W137" s="16">
        <v>0.05</v>
      </c>
      <c r="X137" s="19"/>
      <c r="Y137" s="33">
        <v>3.9151</v>
      </c>
    </row>
    <row r="138" spans="1:25" ht="12.75">
      <c r="A138" s="9">
        <f t="shared" si="37"/>
        <v>36</v>
      </c>
      <c r="B138" s="11" t="s">
        <v>53</v>
      </c>
      <c r="C138" s="9" t="s">
        <v>8</v>
      </c>
      <c r="D138" s="44">
        <v>0.07</v>
      </c>
      <c r="E138" s="45"/>
      <c r="F138" s="32">
        <f t="shared" si="38"/>
        <v>0.14</v>
      </c>
      <c r="G138" s="9" t="s">
        <v>14</v>
      </c>
      <c r="H138" s="44">
        <f t="shared" si="41"/>
        <v>0.07</v>
      </c>
      <c r="I138" s="45"/>
      <c r="J138" s="32">
        <f t="shared" si="34"/>
        <v>0.14</v>
      </c>
      <c r="K138" s="9" t="s">
        <v>14</v>
      </c>
      <c r="L138" s="44">
        <v>0.15</v>
      </c>
      <c r="M138" s="45"/>
      <c r="N138" s="32">
        <f t="shared" si="39"/>
        <v>0.3</v>
      </c>
      <c r="O138" s="9" t="s">
        <v>14</v>
      </c>
      <c r="P138" s="44">
        <f>L138</f>
        <v>0.15</v>
      </c>
      <c r="Q138" s="45"/>
      <c r="R138" s="35">
        <f t="shared" si="36"/>
        <v>0.3</v>
      </c>
      <c r="S138" s="49">
        <v>0.2</v>
      </c>
      <c r="T138" s="50"/>
      <c r="U138" s="16">
        <v>0.5</v>
      </c>
      <c r="V138" s="16">
        <v>0.5</v>
      </c>
      <c r="W138" s="16">
        <v>0.5</v>
      </c>
      <c r="X138" s="19"/>
      <c r="Y138" s="33">
        <v>3.9151</v>
      </c>
    </row>
    <row r="139" spans="1:25" ht="12.75">
      <c r="A139" s="9">
        <f t="shared" si="37"/>
        <v>37</v>
      </c>
      <c r="B139" s="11" t="s">
        <v>54</v>
      </c>
      <c r="C139" s="9" t="s">
        <v>16</v>
      </c>
      <c r="D139" s="44">
        <v>0.06</v>
      </c>
      <c r="E139" s="45"/>
      <c r="F139" s="32">
        <f t="shared" si="38"/>
        <v>0.12</v>
      </c>
      <c r="G139" s="9" t="s">
        <v>8</v>
      </c>
      <c r="H139" s="44">
        <f t="shared" si="41"/>
        <v>0.06</v>
      </c>
      <c r="I139" s="45"/>
      <c r="J139" s="32">
        <f t="shared" si="34"/>
        <v>0.12</v>
      </c>
      <c r="K139" s="9"/>
      <c r="L139" s="44"/>
      <c r="M139" s="45"/>
      <c r="N139" s="32"/>
      <c r="O139" s="9" t="s">
        <v>19</v>
      </c>
      <c r="P139" s="44">
        <v>0.25</v>
      </c>
      <c r="Q139" s="45"/>
      <c r="R139" s="35">
        <f t="shared" si="36"/>
        <v>0.5</v>
      </c>
      <c r="S139" s="49">
        <v>0.2</v>
      </c>
      <c r="T139" s="50"/>
      <c r="U139" s="16">
        <v>0.1</v>
      </c>
      <c r="V139" s="16">
        <v>0.05</v>
      </c>
      <c r="W139" s="16">
        <v>0.05</v>
      </c>
      <c r="X139" s="19"/>
      <c r="Y139" s="33">
        <v>3.9151</v>
      </c>
    </row>
    <row r="140" spans="1:25" ht="12.75">
      <c r="A140" s="9">
        <f t="shared" si="37"/>
        <v>38</v>
      </c>
      <c r="B140" s="11" t="s">
        <v>20</v>
      </c>
      <c r="C140" s="9" t="s">
        <v>19</v>
      </c>
      <c r="D140" s="44">
        <v>0.06</v>
      </c>
      <c r="E140" s="45"/>
      <c r="F140" s="32">
        <f t="shared" si="38"/>
        <v>0.12</v>
      </c>
      <c r="G140" s="9" t="s">
        <v>8</v>
      </c>
      <c r="H140" s="44">
        <f t="shared" si="41"/>
        <v>0.06</v>
      </c>
      <c r="I140" s="45"/>
      <c r="J140" s="32">
        <f t="shared" si="34"/>
        <v>0.12</v>
      </c>
      <c r="K140" s="9"/>
      <c r="L140" s="44"/>
      <c r="M140" s="45"/>
      <c r="N140" s="32"/>
      <c r="O140" s="9" t="s">
        <v>19</v>
      </c>
      <c r="P140" s="44">
        <v>0.25</v>
      </c>
      <c r="Q140" s="45"/>
      <c r="R140" s="35">
        <f t="shared" si="36"/>
        <v>0.5</v>
      </c>
      <c r="S140" s="49">
        <v>0.2</v>
      </c>
      <c r="T140" s="50"/>
      <c r="U140" s="16">
        <v>0.1</v>
      </c>
      <c r="V140" s="16">
        <v>0.05</v>
      </c>
      <c r="W140" s="16">
        <v>0.05</v>
      </c>
      <c r="X140" s="19"/>
      <c r="Y140" s="33">
        <v>3.9151</v>
      </c>
    </row>
    <row r="141" spans="1:25" ht="12.75">
      <c r="A141" s="9">
        <f t="shared" si="37"/>
        <v>39</v>
      </c>
      <c r="B141" s="11" t="s">
        <v>55</v>
      </c>
      <c r="C141" s="9" t="s">
        <v>16</v>
      </c>
      <c r="D141" s="44">
        <v>0.06</v>
      </c>
      <c r="E141" s="45"/>
      <c r="F141" s="32">
        <f t="shared" si="38"/>
        <v>0.12</v>
      </c>
      <c r="G141" s="9" t="s">
        <v>8</v>
      </c>
      <c r="H141" s="44">
        <f t="shared" si="41"/>
        <v>0.06</v>
      </c>
      <c r="I141" s="45"/>
      <c r="J141" s="32">
        <f t="shared" si="34"/>
        <v>0.12</v>
      </c>
      <c r="K141" s="9"/>
      <c r="L141" s="44"/>
      <c r="M141" s="45"/>
      <c r="N141" s="32"/>
      <c r="O141" s="9" t="s">
        <v>16</v>
      </c>
      <c r="P141" s="44">
        <v>0.25</v>
      </c>
      <c r="Q141" s="45"/>
      <c r="R141" s="35">
        <f t="shared" si="36"/>
        <v>0.5</v>
      </c>
      <c r="S141" s="49">
        <v>0.2</v>
      </c>
      <c r="T141" s="50"/>
      <c r="U141" s="16">
        <v>0.1</v>
      </c>
      <c r="V141" s="16">
        <v>0.05</v>
      </c>
      <c r="W141" s="16">
        <v>0.05</v>
      </c>
      <c r="X141" s="19"/>
      <c r="Y141" s="33">
        <v>3.9151</v>
      </c>
    </row>
    <row r="142" spans="1:25" ht="12.75">
      <c r="A142" s="9">
        <f t="shared" si="37"/>
        <v>40</v>
      </c>
      <c r="B142" s="11" t="s">
        <v>56</v>
      </c>
      <c r="C142" s="9" t="s">
        <v>16</v>
      </c>
      <c r="D142" s="44">
        <v>0.06</v>
      </c>
      <c r="E142" s="45"/>
      <c r="F142" s="32">
        <f t="shared" si="38"/>
        <v>0.12</v>
      </c>
      <c r="G142" s="9" t="s">
        <v>8</v>
      </c>
      <c r="H142" s="44">
        <f t="shared" si="41"/>
        <v>0.06</v>
      </c>
      <c r="I142" s="45"/>
      <c r="J142" s="32">
        <f t="shared" si="34"/>
        <v>0.12</v>
      </c>
      <c r="K142" s="9"/>
      <c r="L142" s="44"/>
      <c r="M142" s="45"/>
      <c r="N142" s="32"/>
      <c r="O142" s="9" t="s">
        <v>16</v>
      </c>
      <c r="P142" s="44">
        <v>0.25</v>
      </c>
      <c r="Q142" s="45"/>
      <c r="R142" s="35">
        <f t="shared" si="36"/>
        <v>0.5</v>
      </c>
      <c r="S142" s="49">
        <v>0.2</v>
      </c>
      <c r="T142" s="50"/>
      <c r="U142" s="16">
        <v>0.1</v>
      </c>
      <c r="V142" s="16">
        <v>0.05</v>
      </c>
      <c r="W142" s="16">
        <v>0.05</v>
      </c>
      <c r="X142" s="19"/>
      <c r="Y142" s="33">
        <v>3.9151</v>
      </c>
    </row>
    <row r="143" spans="1:25" ht="12.75">
      <c r="A143" s="9">
        <f t="shared" si="37"/>
        <v>41</v>
      </c>
      <c r="B143" s="11" t="s">
        <v>57</v>
      </c>
      <c r="C143" s="9" t="s">
        <v>19</v>
      </c>
      <c r="D143" s="44">
        <v>0.06</v>
      </c>
      <c r="E143" s="45"/>
      <c r="F143" s="32">
        <f t="shared" si="38"/>
        <v>0.12</v>
      </c>
      <c r="G143" s="9" t="s">
        <v>8</v>
      </c>
      <c r="H143" s="44">
        <f aca="true" t="shared" si="42" ref="H143:H171">D143</f>
        <v>0.06</v>
      </c>
      <c r="I143" s="45"/>
      <c r="J143" s="32">
        <f t="shared" si="34"/>
        <v>0.12</v>
      </c>
      <c r="K143" s="9"/>
      <c r="L143" s="44"/>
      <c r="M143" s="45"/>
      <c r="N143" s="32"/>
      <c r="O143" s="9" t="s">
        <v>19</v>
      </c>
      <c r="P143" s="44">
        <v>0.25</v>
      </c>
      <c r="Q143" s="45"/>
      <c r="R143" s="35">
        <f t="shared" si="36"/>
        <v>0.5</v>
      </c>
      <c r="S143" s="49">
        <v>0.2</v>
      </c>
      <c r="T143" s="50"/>
      <c r="U143" s="16">
        <v>0.1</v>
      </c>
      <c r="V143" s="16">
        <v>0.05</v>
      </c>
      <c r="W143" s="16">
        <v>0.05</v>
      </c>
      <c r="X143" s="19"/>
      <c r="Y143" s="33">
        <v>3.9151</v>
      </c>
    </row>
    <row r="144" spans="1:25" ht="12.75">
      <c r="A144" s="9">
        <f t="shared" si="37"/>
        <v>42</v>
      </c>
      <c r="B144" s="11" t="s">
        <v>59</v>
      </c>
      <c r="C144" s="9" t="s">
        <v>19</v>
      </c>
      <c r="D144" s="44">
        <v>0.06</v>
      </c>
      <c r="E144" s="45"/>
      <c r="F144" s="32">
        <f t="shared" si="38"/>
        <v>0.12</v>
      </c>
      <c r="G144" s="9" t="s">
        <v>8</v>
      </c>
      <c r="H144" s="44">
        <f t="shared" si="42"/>
        <v>0.06</v>
      </c>
      <c r="I144" s="45"/>
      <c r="J144" s="32">
        <f t="shared" si="34"/>
        <v>0.12</v>
      </c>
      <c r="K144" s="9"/>
      <c r="L144" s="44"/>
      <c r="M144" s="45"/>
      <c r="N144" s="32"/>
      <c r="O144" s="9" t="s">
        <v>19</v>
      </c>
      <c r="P144" s="44">
        <v>0.25</v>
      </c>
      <c r="Q144" s="45"/>
      <c r="R144" s="35">
        <f t="shared" si="36"/>
        <v>0.5</v>
      </c>
      <c r="S144" s="49">
        <v>0.2</v>
      </c>
      <c r="T144" s="50"/>
      <c r="U144" s="16">
        <v>0.1</v>
      </c>
      <c r="V144" s="16">
        <v>0.05</v>
      </c>
      <c r="W144" s="16">
        <v>0.05</v>
      </c>
      <c r="X144" s="19"/>
      <c r="Y144" s="33">
        <v>3.9151</v>
      </c>
    </row>
    <row r="145" spans="1:25" ht="12.75">
      <c r="A145" s="9">
        <f t="shared" si="37"/>
        <v>43</v>
      </c>
      <c r="B145" s="11" t="s">
        <v>58</v>
      </c>
      <c r="C145" s="9" t="s">
        <v>11</v>
      </c>
      <c r="D145" s="44">
        <v>0.07</v>
      </c>
      <c r="E145" s="45"/>
      <c r="F145" s="32">
        <f t="shared" si="38"/>
        <v>0.14</v>
      </c>
      <c r="G145" s="9" t="s">
        <v>8</v>
      </c>
      <c r="H145" s="44">
        <f t="shared" si="42"/>
        <v>0.07</v>
      </c>
      <c r="I145" s="45"/>
      <c r="J145" s="32">
        <f t="shared" si="34"/>
        <v>0.14</v>
      </c>
      <c r="K145" s="9" t="s">
        <v>14</v>
      </c>
      <c r="L145" s="44">
        <v>0.27</v>
      </c>
      <c r="M145" s="45"/>
      <c r="N145" s="32">
        <f aca="true" t="shared" si="43" ref="N145:N151">L145*2</f>
        <v>0.54</v>
      </c>
      <c r="O145" s="9" t="s">
        <v>14</v>
      </c>
      <c r="P145" s="44">
        <f>L145</f>
        <v>0.27</v>
      </c>
      <c r="Q145" s="45"/>
      <c r="R145" s="35">
        <f t="shared" si="36"/>
        <v>0.54</v>
      </c>
      <c r="S145" s="49">
        <v>0.2</v>
      </c>
      <c r="T145" s="50"/>
      <c r="U145" s="16">
        <v>0.1</v>
      </c>
      <c r="V145" s="16">
        <v>0.05</v>
      </c>
      <c r="W145" s="16">
        <v>0.05</v>
      </c>
      <c r="X145" s="19"/>
      <c r="Y145" s="33">
        <v>3.9151</v>
      </c>
    </row>
    <row r="146" spans="1:25" ht="12.75">
      <c r="A146" s="9">
        <f t="shared" si="37"/>
        <v>44</v>
      </c>
      <c r="B146" s="11" t="s">
        <v>48</v>
      </c>
      <c r="C146" s="9" t="s">
        <v>11</v>
      </c>
      <c r="D146" s="44">
        <v>0.07</v>
      </c>
      <c r="E146" s="45"/>
      <c r="F146" s="32">
        <f t="shared" si="38"/>
        <v>0.14</v>
      </c>
      <c r="G146" s="9" t="s">
        <v>8</v>
      </c>
      <c r="H146" s="44">
        <f t="shared" si="42"/>
        <v>0.07</v>
      </c>
      <c r="I146" s="45"/>
      <c r="J146" s="32">
        <f t="shared" si="34"/>
        <v>0.14</v>
      </c>
      <c r="K146" s="9" t="s">
        <v>14</v>
      </c>
      <c r="L146" s="44">
        <v>0.25</v>
      </c>
      <c r="M146" s="45"/>
      <c r="N146" s="32">
        <f t="shared" si="43"/>
        <v>0.5</v>
      </c>
      <c r="O146" s="9" t="s">
        <v>14</v>
      </c>
      <c r="P146" s="44">
        <f>L146</f>
        <v>0.25</v>
      </c>
      <c r="Q146" s="45"/>
      <c r="R146" s="35">
        <f t="shared" si="36"/>
        <v>0.5</v>
      </c>
      <c r="S146" s="49">
        <v>0.2</v>
      </c>
      <c r="T146" s="50"/>
      <c r="U146" s="16">
        <v>0.1</v>
      </c>
      <c r="V146" s="16">
        <v>0.05</v>
      </c>
      <c r="W146" s="16">
        <v>0.05</v>
      </c>
      <c r="X146" s="19"/>
      <c r="Y146" s="33">
        <v>3.9151</v>
      </c>
    </row>
    <row r="147" spans="1:25" ht="12.75">
      <c r="A147" s="9">
        <f t="shared" si="37"/>
        <v>45</v>
      </c>
      <c r="B147" s="11" t="s">
        <v>60</v>
      </c>
      <c r="C147" s="9" t="s">
        <v>16</v>
      </c>
      <c r="D147" s="44">
        <v>0.06</v>
      </c>
      <c r="E147" s="45"/>
      <c r="F147" s="32">
        <f t="shared" si="38"/>
        <v>0.12</v>
      </c>
      <c r="G147" s="9" t="s">
        <v>8</v>
      </c>
      <c r="H147" s="44">
        <f t="shared" si="42"/>
        <v>0.06</v>
      </c>
      <c r="I147" s="45"/>
      <c r="J147" s="32">
        <f t="shared" si="34"/>
        <v>0.12</v>
      </c>
      <c r="K147" s="9" t="s">
        <v>11</v>
      </c>
      <c r="L147" s="44"/>
      <c r="M147" s="45"/>
      <c r="N147" s="32"/>
      <c r="O147" s="9" t="s">
        <v>11</v>
      </c>
      <c r="P147" s="44">
        <v>0.25</v>
      </c>
      <c r="Q147" s="45"/>
      <c r="R147" s="35">
        <f t="shared" si="36"/>
        <v>0.5</v>
      </c>
      <c r="S147" s="49">
        <v>0.2</v>
      </c>
      <c r="T147" s="50"/>
      <c r="U147" s="16">
        <v>0.1</v>
      </c>
      <c r="V147" s="16">
        <v>0.05</v>
      </c>
      <c r="W147" s="16">
        <v>0.05</v>
      </c>
      <c r="X147" s="19"/>
      <c r="Y147" s="33">
        <v>3.9151</v>
      </c>
    </row>
    <row r="148" spans="1:25" ht="12.75">
      <c r="A148" s="9">
        <f t="shared" si="37"/>
        <v>46</v>
      </c>
      <c r="B148" s="11" t="s">
        <v>85</v>
      </c>
      <c r="C148" s="9" t="s">
        <v>11</v>
      </c>
      <c r="D148" s="44">
        <v>0.08</v>
      </c>
      <c r="E148" s="45"/>
      <c r="F148" s="32">
        <f t="shared" si="38"/>
        <v>0.16</v>
      </c>
      <c r="G148" s="9" t="str">
        <f>C148</f>
        <v>III</v>
      </c>
      <c r="H148" s="44">
        <f t="shared" si="42"/>
        <v>0.08</v>
      </c>
      <c r="I148" s="45"/>
      <c r="J148" s="32">
        <f t="shared" si="34"/>
        <v>0.16</v>
      </c>
      <c r="K148" s="9" t="s">
        <v>8</v>
      </c>
      <c r="L148" s="44">
        <v>0.27</v>
      </c>
      <c r="M148" s="45"/>
      <c r="N148" s="32">
        <f t="shared" si="43"/>
        <v>0.54</v>
      </c>
      <c r="O148" s="9" t="s">
        <v>8</v>
      </c>
      <c r="P148" s="44">
        <f>L148</f>
        <v>0.27</v>
      </c>
      <c r="Q148" s="45"/>
      <c r="R148" s="35">
        <f t="shared" si="36"/>
        <v>0.54</v>
      </c>
      <c r="S148" s="49">
        <v>0.2</v>
      </c>
      <c r="T148" s="50"/>
      <c r="U148" s="16">
        <v>0.1</v>
      </c>
      <c r="V148" s="16">
        <v>0.05</v>
      </c>
      <c r="W148" s="16">
        <v>0.05</v>
      </c>
      <c r="X148" s="19"/>
      <c r="Y148" s="33">
        <v>3.9151</v>
      </c>
    </row>
    <row r="149" spans="1:25" ht="12.75">
      <c r="A149" s="9">
        <f t="shared" si="37"/>
        <v>47</v>
      </c>
      <c r="B149" s="11" t="s">
        <v>61</v>
      </c>
      <c r="C149" s="9" t="s">
        <v>14</v>
      </c>
      <c r="D149" s="38">
        <v>0.08</v>
      </c>
      <c r="E149" s="39"/>
      <c r="F149" s="32">
        <f t="shared" si="38"/>
        <v>0.16</v>
      </c>
      <c r="G149" s="6" t="str">
        <f>C149</f>
        <v>II</v>
      </c>
      <c r="H149" s="44">
        <f t="shared" si="42"/>
        <v>0.08</v>
      </c>
      <c r="I149" s="45"/>
      <c r="J149" s="32">
        <f t="shared" si="34"/>
        <v>0.16</v>
      </c>
      <c r="K149" s="9" t="s">
        <v>14</v>
      </c>
      <c r="L149" s="44">
        <v>0.27</v>
      </c>
      <c r="M149" s="45"/>
      <c r="N149" s="32">
        <f t="shared" si="43"/>
        <v>0.54</v>
      </c>
      <c r="O149" s="9" t="s">
        <v>14</v>
      </c>
      <c r="P149" s="44">
        <f>L149</f>
        <v>0.27</v>
      </c>
      <c r="Q149" s="45"/>
      <c r="R149" s="35">
        <f t="shared" si="36"/>
        <v>0.54</v>
      </c>
      <c r="S149" s="49">
        <v>0.2</v>
      </c>
      <c r="T149" s="50"/>
      <c r="U149" s="16">
        <v>0.1</v>
      </c>
      <c r="V149" s="16">
        <v>0.05</v>
      </c>
      <c r="W149" s="16">
        <v>0.05</v>
      </c>
      <c r="X149" s="19"/>
      <c r="Y149" s="33">
        <v>3.9151</v>
      </c>
    </row>
    <row r="150" spans="1:25" ht="12.75">
      <c r="A150" s="9">
        <v>48</v>
      </c>
      <c r="B150" s="12" t="s">
        <v>62</v>
      </c>
      <c r="C150" s="31" t="s">
        <v>19</v>
      </c>
      <c r="D150" s="44">
        <v>0.06</v>
      </c>
      <c r="E150" s="45"/>
      <c r="F150" s="32">
        <f t="shared" si="38"/>
        <v>0.12</v>
      </c>
      <c r="G150" s="9" t="s">
        <v>8</v>
      </c>
      <c r="H150" s="44">
        <f t="shared" si="42"/>
        <v>0.06</v>
      </c>
      <c r="I150" s="45"/>
      <c r="J150" s="32">
        <f t="shared" si="34"/>
        <v>0.12</v>
      </c>
      <c r="K150" s="9" t="s">
        <v>19</v>
      </c>
      <c r="L150" s="44"/>
      <c r="M150" s="45"/>
      <c r="N150" s="32">
        <f t="shared" si="43"/>
        <v>0</v>
      </c>
      <c r="O150" s="15" t="s">
        <v>11</v>
      </c>
      <c r="P150" s="44">
        <v>0.25</v>
      </c>
      <c r="Q150" s="45"/>
      <c r="R150" s="35">
        <f t="shared" si="36"/>
        <v>0.5</v>
      </c>
      <c r="S150" s="49">
        <v>0.2</v>
      </c>
      <c r="T150" s="50"/>
      <c r="U150" s="16">
        <v>0.1</v>
      </c>
      <c r="V150" s="16">
        <v>0.05</v>
      </c>
      <c r="W150" s="16">
        <v>0.05</v>
      </c>
      <c r="X150" s="19"/>
      <c r="Y150" s="33">
        <v>3.9151</v>
      </c>
    </row>
    <row r="151" spans="1:27" ht="12.75">
      <c r="A151" s="9">
        <v>49</v>
      </c>
      <c r="B151" s="12" t="s">
        <v>51</v>
      </c>
      <c r="C151" s="9" t="s">
        <v>14</v>
      </c>
      <c r="D151" s="62">
        <v>0.08</v>
      </c>
      <c r="E151" s="63"/>
      <c r="F151" s="32">
        <f t="shared" si="38"/>
        <v>0.16</v>
      </c>
      <c r="G151" s="8" t="str">
        <f>C151</f>
        <v>II</v>
      </c>
      <c r="H151" s="44">
        <f t="shared" si="42"/>
        <v>0.08</v>
      </c>
      <c r="I151" s="45"/>
      <c r="J151" s="32">
        <f t="shared" si="34"/>
        <v>0.16</v>
      </c>
      <c r="K151" s="9" t="s">
        <v>14</v>
      </c>
      <c r="L151" s="44">
        <v>0.15</v>
      </c>
      <c r="M151" s="45"/>
      <c r="N151" s="32">
        <f t="shared" si="43"/>
        <v>0.3</v>
      </c>
      <c r="O151" s="9" t="s">
        <v>11</v>
      </c>
      <c r="P151" s="44">
        <v>0.25</v>
      </c>
      <c r="Q151" s="45"/>
      <c r="R151" s="35">
        <f t="shared" si="36"/>
        <v>0.5</v>
      </c>
      <c r="S151" s="49">
        <v>0.2</v>
      </c>
      <c r="T151" s="50"/>
      <c r="U151" s="16">
        <v>0.1</v>
      </c>
      <c r="V151" s="16">
        <v>0.05</v>
      </c>
      <c r="W151" s="16">
        <v>0.05</v>
      </c>
      <c r="X151" s="19"/>
      <c r="Y151" s="33">
        <v>3.9151</v>
      </c>
      <c r="AA151" s="33"/>
    </row>
    <row r="152" spans="1:25" ht="12.75">
      <c r="A152" s="9">
        <f t="shared" si="37"/>
        <v>50</v>
      </c>
      <c r="B152" s="12" t="s">
        <v>63</v>
      </c>
      <c r="C152" s="9" t="s">
        <v>16</v>
      </c>
      <c r="D152" s="44">
        <v>0.06</v>
      </c>
      <c r="E152" s="45"/>
      <c r="F152" s="32">
        <f t="shared" si="38"/>
        <v>0.12</v>
      </c>
      <c r="G152" s="9" t="s">
        <v>8</v>
      </c>
      <c r="H152" s="44">
        <f t="shared" si="42"/>
        <v>0.06</v>
      </c>
      <c r="I152" s="45"/>
      <c r="J152" s="32">
        <f t="shared" si="34"/>
        <v>0.12</v>
      </c>
      <c r="K152" s="9"/>
      <c r="L152" s="44"/>
      <c r="M152" s="45"/>
      <c r="N152" s="32"/>
      <c r="O152" s="9" t="s">
        <v>11</v>
      </c>
      <c r="P152" s="44">
        <v>0.25</v>
      </c>
      <c r="Q152" s="45"/>
      <c r="R152" s="35">
        <f t="shared" si="36"/>
        <v>0.5</v>
      </c>
      <c r="S152" s="49">
        <v>0.2</v>
      </c>
      <c r="T152" s="50"/>
      <c r="U152" s="16">
        <v>0.1</v>
      </c>
      <c r="V152" s="16">
        <v>0.05</v>
      </c>
      <c r="W152" s="16">
        <v>0.05</v>
      </c>
      <c r="X152" s="19"/>
      <c r="Y152" s="33">
        <v>3.9151</v>
      </c>
    </row>
    <row r="153" spans="1:25" ht="12.75">
      <c r="A153" s="9">
        <f t="shared" si="37"/>
        <v>51</v>
      </c>
      <c r="B153" s="12" t="s">
        <v>64</v>
      </c>
      <c r="C153" s="9" t="s">
        <v>11</v>
      </c>
      <c r="D153" s="44">
        <v>0.08</v>
      </c>
      <c r="E153" s="45"/>
      <c r="F153" s="32">
        <f t="shared" si="38"/>
        <v>0.16</v>
      </c>
      <c r="G153" s="9" t="s">
        <v>8</v>
      </c>
      <c r="H153" s="44">
        <f t="shared" si="42"/>
        <v>0.08</v>
      </c>
      <c r="I153" s="45"/>
      <c r="J153" s="32">
        <f t="shared" si="34"/>
        <v>0.16</v>
      </c>
      <c r="K153" s="9" t="s">
        <v>14</v>
      </c>
      <c r="L153" s="44">
        <v>0.27</v>
      </c>
      <c r="M153" s="45"/>
      <c r="N153" s="32">
        <f>L153*2</f>
        <v>0.54</v>
      </c>
      <c r="O153" s="9" t="s">
        <v>11</v>
      </c>
      <c r="P153" s="44">
        <v>0.25</v>
      </c>
      <c r="Q153" s="45"/>
      <c r="R153" s="35">
        <f t="shared" si="36"/>
        <v>0.5</v>
      </c>
      <c r="S153" s="49">
        <v>0.2</v>
      </c>
      <c r="T153" s="50"/>
      <c r="U153" s="16">
        <v>0.1</v>
      </c>
      <c r="V153" s="16">
        <v>0.05</v>
      </c>
      <c r="W153" s="16">
        <v>0.05</v>
      </c>
      <c r="X153" s="19"/>
      <c r="Y153" s="33">
        <v>3.9151</v>
      </c>
    </row>
    <row r="154" spans="1:25" ht="12.75">
      <c r="A154" s="9">
        <f t="shared" si="37"/>
        <v>52</v>
      </c>
      <c r="B154" s="12" t="s">
        <v>65</v>
      </c>
      <c r="C154" s="9" t="s">
        <v>14</v>
      </c>
      <c r="D154" s="44">
        <v>0.07</v>
      </c>
      <c r="E154" s="45"/>
      <c r="F154" s="32">
        <f t="shared" si="38"/>
        <v>0.14</v>
      </c>
      <c r="G154" s="9" t="str">
        <f>C154</f>
        <v>II</v>
      </c>
      <c r="H154" s="44">
        <f t="shared" si="42"/>
        <v>0.07</v>
      </c>
      <c r="I154" s="45"/>
      <c r="J154" s="32">
        <f t="shared" si="34"/>
        <v>0.14</v>
      </c>
      <c r="K154" s="9" t="s">
        <v>11</v>
      </c>
      <c r="L154" s="44">
        <v>0.15</v>
      </c>
      <c r="M154" s="45"/>
      <c r="N154" s="32">
        <f>L154*2</f>
        <v>0.3</v>
      </c>
      <c r="O154" s="9" t="s">
        <v>11</v>
      </c>
      <c r="P154" s="44">
        <v>0.25</v>
      </c>
      <c r="Q154" s="45"/>
      <c r="R154" s="35">
        <f t="shared" si="36"/>
        <v>0.5</v>
      </c>
      <c r="S154" s="49">
        <v>0.2</v>
      </c>
      <c r="T154" s="50"/>
      <c r="U154" s="16">
        <v>0.1</v>
      </c>
      <c r="V154" s="16">
        <v>0.05</v>
      </c>
      <c r="W154" s="16">
        <v>0.05</v>
      </c>
      <c r="X154" s="19"/>
      <c r="Y154" s="33">
        <v>3.9151</v>
      </c>
    </row>
    <row r="155" spans="1:26" ht="12.75">
      <c r="A155" s="9">
        <f t="shared" si="37"/>
        <v>53</v>
      </c>
      <c r="B155" s="12" t="s">
        <v>66</v>
      </c>
      <c r="C155" s="9" t="s">
        <v>11</v>
      </c>
      <c r="D155" s="44">
        <v>0.07</v>
      </c>
      <c r="E155" s="45"/>
      <c r="F155" s="32">
        <f t="shared" si="38"/>
        <v>0.14</v>
      </c>
      <c r="G155" s="9" t="str">
        <f>C155</f>
        <v>III</v>
      </c>
      <c r="H155" s="44">
        <f t="shared" si="42"/>
        <v>0.07</v>
      </c>
      <c r="I155" s="45"/>
      <c r="J155" s="32">
        <f t="shared" si="34"/>
        <v>0.14</v>
      </c>
      <c r="K155" s="9" t="s">
        <v>8</v>
      </c>
      <c r="L155" s="44">
        <v>0.27</v>
      </c>
      <c r="M155" s="45"/>
      <c r="N155" s="32">
        <f>L155*2</f>
        <v>0.54</v>
      </c>
      <c r="O155" s="9" t="s">
        <v>8</v>
      </c>
      <c r="P155" s="44">
        <v>0.25</v>
      </c>
      <c r="Q155" s="45"/>
      <c r="R155" s="35">
        <f t="shared" si="36"/>
        <v>0.5</v>
      </c>
      <c r="S155" s="49">
        <v>0.2</v>
      </c>
      <c r="T155" s="50"/>
      <c r="U155" s="16">
        <v>0.1</v>
      </c>
      <c r="V155" s="16">
        <v>0.05</v>
      </c>
      <c r="W155" s="16">
        <v>0.05</v>
      </c>
      <c r="X155" s="19"/>
      <c r="Y155" s="33">
        <v>3.9151</v>
      </c>
      <c r="Z155" s="34"/>
    </row>
    <row r="156" spans="1:25" ht="12.75">
      <c r="A156" s="9">
        <f t="shared" si="37"/>
        <v>54</v>
      </c>
      <c r="B156" s="12" t="s">
        <v>67</v>
      </c>
      <c r="C156" s="9" t="s">
        <v>14</v>
      </c>
      <c r="D156" s="44">
        <v>0.08</v>
      </c>
      <c r="E156" s="45"/>
      <c r="F156" s="32">
        <f t="shared" si="38"/>
        <v>0.16</v>
      </c>
      <c r="G156" s="9" t="str">
        <f>C156</f>
        <v>II</v>
      </c>
      <c r="H156" s="44">
        <f t="shared" si="42"/>
        <v>0.08</v>
      </c>
      <c r="I156" s="45"/>
      <c r="J156" s="32">
        <f t="shared" si="34"/>
        <v>0.16</v>
      </c>
      <c r="K156" s="9" t="s">
        <v>14</v>
      </c>
      <c r="L156" s="44">
        <v>0.15</v>
      </c>
      <c r="M156" s="45"/>
      <c r="N156" s="32">
        <f>L156*2</f>
        <v>0.3</v>
      </c>
      <c r="O156" s="9" t="s">
        <v>14</v>
      </c>
      <c r="P156" s="44">
        <v>0.25</v>
      </c>
      <c r="Q156" s="45"/>
      <c r="R156" s="35">
        <f t="shared" si="36"/>
        <v>0.5</v>
      </c>
      <c r="S156" s="49">
        <v>0.2</v>
      </c>
      <c r="T156" s="50"/>
      <c r="U156" s="16">
        <v>0.1</v>
      </c>
      <c r="V156" s="16">
        <v>0.05</v>
      </c>
      <c r="W156" s="16">
        <v>0.05</v>
      </c>
      <c r="X156" s="19"/>
      <c r="Y156" s="33">
        <v>3.9151</v>
      </c>
    </row>
    <row r="157" spans="1:25" ht="12.75">
      <c r="A157" s="9">
        <f t="shared" si="37"/>
        <v>55</v>
      </c>
      <c r="B157" s="11" t="s">
        <v>68</v>
      </c>
      <c r="C157" s="9" t="s">
        <v>19</v>
      </c>
      <c r="D157" s="44">
        <v>0.7</v>
      </c>
      <c r="E157" s="45"/>
      <c r="F157" s="32">
        <f t="shared" si="38"/>
        <v>1.4</v>
      </c>
      <c r="G157" s="9" t="s">
        <v>8</v>
      </c>
      <c r="H157" s="44">
        <f t="shared" si="42"/>
        <v>0.7</v>
      </c>
      <c r="I157" s="45"/>
      <c r="J157" s="32">
        <f t="shared" si="34"/>
        <v>1.4</v>
      </c>
      <c r="K157" s="9"/>
      <c r="L157" s="44"/>
      <c r="M157" s="45"/>
      <c r="N157" s="32"/>
      <c r="O157" s="9" t="s">
        <v>19</v>
      </c>
      <c r="P157" s="44">
        <v>0.8</v>
      </c>
      <c r="Q157" s="45"/>
      <c r="R157" s="35">
        <f t="shared" si="36"/>
        <v>1.6</v>
      </c>
      <c r="S157" s="49">
        <v>0.2</v>
      </c>
      <c r="T157" s="50"/>
      <c r="U157" s="16">
        <v>0.1</v>
      </c>
      <c r="V157" s="16">
        <v>0.05</v>
      </c>
      <c r="W157" s="16">
        <v>0.05</v>
      </c>
      <c r="X157" s="19"/>
      <c r="Y157" s="33">
        <v>3.9151</v>
      </c>
    </row>
    <row r="158" spans="1:25" ht="12.75">
      <c r="A158" s="9">
        <f t="shared" si="37"/>
        <v>56</v>
      </c>
      <c r="B158" s="13" t="s">
        <v>120</v>
      </c>
      <c r="C158" s="9" t="s">
        <v>19</v>
      </c>
      <c r="D158" s="44">
        <v>0.06</v>
      </c>
      <c r="E158" s="45"/>
      <c r="F158" s="32">
        <f>D158*2</f>
        <v>0.12</v>
      </c>
      <c r="G158" s="9" t="s">
        <v>8</v>
      </c>
      <c r="H158" s="44">
        <f>D158</f>
        <v>0.06</v>
      </c>
      <c r="I158" s="45"/>
      <c r="J158" s="32">
        <f>H158*2</f>
        <v>0.12</v>
      </c>
      <c r="K158" s="9"/>
      <c r="L158" s="44"/>
      <c r="M158" s="45"/>
      <c r="N158" s="32"/>
      <c r="O158" s="9" t="s">
        <v>19</v>
      </c>
      <c r="P158" s="44">
        <v>0.25</v>
      </c>
      <c r="Q158" s="45"/>
      <c r="R158" s="35">
        <f>P158*2</f>
        <v>0.5</v>
      </c>
      <c r="S158" s="49">
        <v>0.2</v>
      </c>
      <c r="T158" s="50"/>
      <c r="U158" s="16">
        <v>0.1</v>
      </c>
      <c r="V158" s="16">
        <v>0.05</v>
      </c>
      <c r="W158" s="16">
        <v>0.05</v>
      </c>
      <c r="X158" s="19"/>
      <c r="Y158" s="33">
        <v>3.9151</v>
      </c>
    </row>
    <row r="159" spans="1:25" ht="12.75">
      <c r="A159" s="9">
        <f t="shared" si="37"/>
        <v>57</v>
      </c>
      <c r="B159" s="12" t="s">
        <v>69</v>
      </c>
      <c r="C159" s="9" t="s">
        <v>11</v>
      </c>
      <c r="D159" s="44">
        <v>0.07</v>
      </c>
      <c r="E159" s="45"/>
      <c r="F159" s="32">
        <f t="shared" si="38"/>
        <v>0.14</v>
      </c>
      <c r="G159" s="9" t="s">
        <v>8</v>
      </c>
      <c r="H159" s="44">
        <f t="shared" si="42"/>
        <v>0.07</v>
      </c>
      <c r="I159" s="45"/>
      <c r="J159" s="32">
        <f t="shared" si="34"/>
        <v>0.14</v>
      </c>
      <c r="K159" s="9" t="s">
        <v>8</v>
      </c>
      <c r="L159" s="44">
        <v>0.27</v>
      </c>
      <c r="M159" s="45"/>
      <c r="N159" s="32">
        <f>L159*2</f>
        <v>0.54</v>
      </c>
      <c r="O159" s="9" t="s">
        <v>14</v>
      </c>
      <c r="P159" s="44">
        <v>0.27</v>
      </c>
      <c r="Q159" s="45"/>
      <c r="R159" s="35">
        <f t="shared" si="36"/>
        <v>0.54</v>
      </c>
      <c r="S159" s="49">
        <v>0.2</v>
      </c>
      <c r="T159" s="50"/>
      <c r="U159" s="16">
        <v>0.1</v>
      </c>
      <c r="V159" s="16">
        <v>0.05</v>
      </c>
      <c r="W159" s="16">
        <v>0.05</v>
      </c>
      <c r="X159" s="19"/>
      <c r="Y159" s="33">
        <v>3.9151</v>
      </c>
    </row>
    <row r="160" spans="1:25" ht="12.75">
      <c r="A160" s="9">
        <f t="shared" si="37"/>
        <v>58</v>
      </c>
      <c r="B160" s="12" t="s">
        <v>70</v>
      </c>
      <c r="C160" s="9" t="s">
        <v>14</v>
      </c>
      <c r="D160" s="44">
        <v>0.08</v>
      </c>
      <c r="E160" s="45"/>
      <c r="F160" s="32">
        <f t="shared" si="38"/>
        <v>0.16</v>
      </c>
      <c r="G160" s="9" t="str">
        <f>C160</f>
        <v>II</v>
      </c>
      <c r="H160" s="44">
        <f t="shared" si="42"/>
        <v>0.08</v>
      </c>
      <c r="I160" s="45"/>
      <c r="J160" s="32">
        <f t="shared" si="34"/>
        <v>0.16</v>
      </c>
      <c r="K160" s="9" t="s">
        <v>14</v>
      </c>
      <c r="L160" s="44">
        <v>0.15</v>
      </c>
      <c r="M160" s="45"/>
      <c r="N160" s="32">
        <f>L160*2</f>
        <v>0.3</v>
      </c>
      <c r="O160" s="9" t="s">
        <v>14</v>
      </c>
      <c r="P160" s="44">
        <v>0.27</v>
      </c>
      <c r="Q160" s="45"/>
      <c r="R160" s="35">
        <f t="shared" si="36"/>
        <v>0.54</v>
      </c>
      <c r="S160" s="49">
        <v>0.2</v>
      </c>
      <c r="T160" s="50"/>
      <c r="U160" s="16">
        <v>0.5</v>
      </c>
      <c r="V160" s="16">
        <v>0.5</v>
      </c>
      <c r="W160" s="16">
        <v>0.5</v>
      </c>
      <c r="X160" s="19"/>
      <c r="Y160" s="33">
        <v>3.9151</v>
      </c>
    </row>
    <row r="161" spans="1:25" ht="12.75">
      <c r="A161" s="9">
        <f t="shared" si="37"/>
        <v>59</v>
      </c>
      <c r="B161" s="12" t="s">
        <v>71</v>
      </c>
      <c r="C161" s="9" t="s">
        <v>11</v>
      </c>
      <c r="D161" s="44">
        <v>0.07</v>
      </c>
      <c r="E161" s="45"/>
      <c r="F161" s="32">
        <f t="shared" si="38"/>
        <v>0.14</v>
      </c>
      <c r="G161" s="9" t="str">
        <f>C161</f>
        <v>III</v>
      </c>
      <c r="H161" s="44">
        <f t="shared" si="42"/>
        <v>0.07</v>
      </c>
      <c r="I161" s="45"/>
      <c r="J161" s="32">
        <f t="shared" si="34"/>
        <v>0.14</v>
      </c>
      <c r="K161" s="9" t="s">
        <v>14</v>
      </c>
      <c r="L161" s="44">
        <v>0.25</v>
      </c>
      <c r="M161" s="45"/>
      <c r="N161" s="32">
        <f>L161*2</f>
        <v>0.5</v>
      </c>
      <c r="O161" s="9" t="s">
        <v>14</v>
      </c>
      <c r="P161" s="44">
        <v>0.25</v>
      </c>
      <c r="Q161" s="45"/>
      <c r="R161" s="35">
        <f t="shared" si="36"/>
        <v>0.5</v>
      </c>
      <c r="S161" s="49">
        <v>0.2</v>
      </c>
      <c r="T161" s="50"/>
      <c r="U161" s="16">
        <v>0.1</v>
      </c>
      <c r="V161" s="16">
        <v>0.05</v>
      </c>
      <c r="W161" s="16">
        <v>0.05</v>
      </c>
      <c r="X161" s="19"/>
      <c r="Y161" s="33">
        <v>3.9151</v>
      </c>
    </row>
    <row r="162" spans="1:25" ht="12.75">
      <c r="A162" s="9">
        <f t="shared" si="37"/>
        <v>60</v>
      </c>
      <c r="B162" s="12" t="s">
        <v>72</v>
      </c>
      <c r="C162" s="9" t="s">
        <v>14</v>
      </c>
      <c r="D162" s="44">
        <v>0.07</v>
      </c>
      <c r="E162" s="45"/>
      <c r="F162" s="32">
        <f t="shared" si="38"/>
        <v>0.14</v>
      </c>
      <c r="G162" s="9" t="str">
        <f>C162</f>
        <v>II</v>
      </c>
      <c r="H162" s="44">
        <f t="shared" si="42"/>
        <v>0.07</v>
      </c>
      <c r="I162" s="45"/>
      <c r="J162" s="32">
        <f t="shared" si="34"/>
        <v>0.14</v>
      </c>
      <c r="K162" s="9" t="s">
        <v>14</v>
      </c>
      <c r="L162" s="44">
        <v>0.15</v>
      </c>
      <c r="M162" s="45"/>
      <c r="N162" s="32">
        <f>L162*2</f>
        <v>0.3</v>
      </c>
      <c r="O162" s="9" t="s">
        <v>14</v>
      </c>
      <c r="P162" s="44">
        <v>0.15</v>
      </c>
      <c r="Q162" s="45"/>
      <c r="R162" s="35">
        <f t="shared" si="36"/>
        <v>0.3</v>
      </c>
      <c r="S162" s="49">
        <v>0.2</v>
      </c>
      <c r="T162" s="50"/>
      <c r="U162" s="16">
        <v>0.1</v>
      </c>
      <c r="V162" s="16">
        <v>0.05</v>
      </c>
      <c r="W162" s="16">
        <v>0.05</v>
      </c>
      <c r="X162" s="19"/>
      <c r="Y162" s="33">
        <v>3.9151</v>
      </c>
    </row>
    <row r="163" spans="1:25" ht="12.75">
      <c r="A163" s="9">
        <f t="shared" si="37"/>
        <v>61</v>
      </c>
      <c r="B163" s="12" t="s">
        <v>73</v>
      </c>
      <c r="C163" s="9" t="s">
        <v>11</v>
      </c>
      <c r="D163" s="44">
        <v>0.07</v>
      </c>
      <c r="E163" s="45"/>
      <c r="F163" s="32">
        <f t="shared" si="38"/>
        <v>0.14</v>
      </c>
      <c r="G163" s="9" t="s">
        <v>8</v>
      </c>
      <c r="H163" s="44">
        <f t="shared" si="42"/>
        <v>0.07</v>
      </c>
      <c r="I163" s="45"/>
      <c r="J163" s="32">
        <f t="shared" si="34"/>
        <v>0.14</v>
      </c>
      <c r="K163" s="9" t="s">
        <v>8</v>
      </c>
      <c r="L163" s="44">
        <v>0.27</v>
      </c>
      <c r="M163" s="45"/>
      <c r="N163" s="32">
        <f>L163*2</f>
        <v>0.54</v>
      </c>
      <c r="O163" s="9" t="s">
        <v>8</v>
      </c>
      <c r="P163" s="44">
        <v>0.27</v>
      </c>
      <c r="Q163" s="45"/>
      <c r="R163" s="35">
        <f t="shared" si="36"/>
        <v>0.54</v>
      </c>
      <c r="S163" s="49">
        <v>0.2</v>
      </c>
      <c r="T163" s="50"/>
      <c r="U163" s="16">
        <v>0.1</v>
      </c>
      <c r="V163" s="16">
        <v>0.05</v>
      </c>
      <c r="W163" s="16">
        <v>0.05</v>
      </c>
      <c r="X163" s="19"/>
      <c r="Y163" s="33">
        <v>3.9151</v>
      </c>
    </row>
    <row r="164" spans="1:25" ht="12.75">
      <c r="A164" s="9">
        <f t="shared" si="37"/>
        <v>62</v>
      </c>
      <c r="B164" s="12" t="s">
        <v>74</v>
      </c>
      <c r="C164" s="9" t="s">
        <v>19</v>
      </c>
      <c r="D164" s="44">
        <v>0.8</v>
      </c>
      <c r="E164" s="45"/>
      <c r="F164" s="32">
        <f t="shared" si="38"/>
        <v>1.6</v>
      </c>
      <c r="G164" s="9" t="s">
        <v>8</v>
      </c>
      <c r="H164" s="44">
        <f t="shared" si="42"/>
        <v>0.8</v>
      </c>
      <c r="I164" s="45"/>
      <c r="J164" s="32">
        <f t="shared" si="34"/>
        <v>1.6</v>
      </c>
      <c r="K164" s="9"/>
      <c r="L164" s="44"/>
      <c r="M164" s="45"/>
      <c r="N164" s="32"/>
      <c r="O164" s="9" t="s">
        <v>19</v>
      </c>
      <c r="P164" s="44">
        <v>1</v>
      </c>
      <c r="Q164" s="45"/>
      <c r="R164" s="35">
        <f t="shared" si="36"/>
        <v>2</v>
      </c>
      <c r="S164" s="49">
        <v>0.2</v>
      </c>
      <c r="T164" s="50"/>
      <c r="U164" s="16">
        <v>0.1</v>
      </c>
      <c r="V164" s="16">
        <v>0.05</v>
      </c>
      <c r="W164" s="16">
        <v>0.05</v>
      </c>
      <c r="X164" s="19"/>
      <c r="Y164" s="33">
        <v>3.9151</v>
      </c>
    </row>
    <row r="165" spans="1:25" ht="12.75">
      <c r="A165" s="9">
        <f t="shared" si="37"/>
        <v>63</v>
      </c>
      <c r="B165" s="12" t="s">
        <v>75</v>
      </c>
      <c r="C165" s="9" t="s">
        <v>11</v>
      </c>
      <c r="D165" s="44">
        <v>0.08</v>
      </c>
      <c r="E165" s="45"/>
      <c r="F165" s="32">
        <f t="shared" si="38"/>
        <v>0.16</v>
      </c>
      <c r="G165" s="9" t="s">
        <v>8</v>
      </c>
      <c r="H165" s="44">
        <f t="shared" si="42"/>
        <v>0.08</v>
      </c>
      <c r="I165" s="45"/>
      <c r="J165" s="32">
        <f t="shared" si="34"/>
        <v>0.16</v>
      </c>
      <c r="K165" s="9" t="s">
        <v>8</v>
      </c>
      <c r="L165" s="44">
        <v>0.27</v>
      </c>
      <c r="M165" s="45"/>
      <c r="N165" s="32">
        <f>L165*2</f>
        <v>0.54</v>
      </c>
      <c r="O165" s="9" t="s">
        <v>14</v>
      </c>
      <c r="P165" s="44">
        <v>0.27</v>
      </c>
      <c r="Q165" s="45"/>
      <c r="R165" s="35">
        <f t="shared" si="36"/>
        <v>0.54</v>
      </c>
      <c r="S165" s="49">
        <v>0.2</v>
      </c>
      <c r="T165" s="50"/>
      <c r="U165" s="16">
        <v>0.1</v>
      </c>
      <c r="V165" s="16">
        <v>0.05</v>
      </c>
      <c r="W165" s="16">
        <v>0.05</v>
      </c>
      <c r="X165" s="19"/>
      <c r="Y165" s="33">
        <v>3.9151</v>
      </c>
    </row>
    <row r="166" spans="1:25" ht="12.75">
      <c r="A166" s="9">
        <f t="shared" si="37"/>
        <v>64</v>
      </c>
      <c r="B166" s="12" t="s">
        <v>76</v>
      </c>
      <c r="C166" s="9" t="s">
        <v>11</v>
      </c>
      <c r="D166" s="44">
        <v>0.08</v>
      </c>
      <c r="E166" s="45"/>
      <c r="F166" s="32">
        <f t="shared" si="38"/>
        <v>0.16</v>
      </c>
      <c r="G166" s="9" t="s">
        <v>8</v>
      </c>
      <c r="H166" s="44">
        <f t="shared" si="42"/>
        <v>0.08</v>
      </c>
      <c r="I166" s="45"/>
      <c r="J166" s="32">
        <f t="shared" si="34"/>
        <v>0.16</v>
      </c>
      <c r="K166" s="9" t="s">
        <v>8</v>
      </c>
      <c r="L166" s="44">
        <v>0.27</v>
      </c>
      <c r="M166" s="45"/>
      <c r="N166" s="32">
        <f>L166*2</f>
        <v>0.54</v>
      </c>
      <c r="O166" s="9" t="s">
        <v>8</v>
      </c>
      <c r="P166" s="44">
        <v>0.27</v>
      </c>
      <c r="Q166" s="45"/>
      <c r="R166" s="35">
        <f t="shared" si="36"/>
        <v>0.54</v>
      </c>
      <c r="S166" s="49">
        <v>0.2</v>
      </c>
      <c r="T166" s="50"/>
      <c r="U166" s="16">
        <v>0.1</v>
      </c>
      <c r="V166" s="16">
        <v>0.05</v>
      </c>
      <c r="W166" s="16">
        <v>0.05</v>
      </c>
      <c r="X166" s="19"/>
      <c r="Y166" s="33">
        <v>3.9151</v>
      </c>
    </row>
    <row r="167" spans="1:25" ht="12.75">
      <c r="A167" s="9">
        <f t="shared" si="37"/>
        <v>65</v>
      </c>
      <c r="B167" s="12" t="s">
        <v>77</v>
      </c>
      <c r="C167" s="9" t="s">
        <v>19</v>
      </c>
      <c r="D167" s="44">
        <v>0.06</v>
      </c>
      <c r="E167" s="45"/>
      <c r="F167" s="32">
        <f t="shared" si="38"/>
        <v>0.12</v>
      </c>
      <c r="G167" s="9" t="s">
        <v>8</v>
      </c>
      <c r="H167" s="44">
        <f t="shared" si="42"/>
        <v>0.06</v>
      </c>
      <c r="I167" s="45"/>
      <c r="J167" s="32">
        <f t="shared" si="34"/>
        <v>0.12</v>
      </c>
      <c r="K167" s="9"/>
      <c r="L167" s="44"/>
      <c r="M167" s="45"/>
      <c r="N167" s="32"/>
      <c r="O167" s="9" t="s">
        <v>11</v>
      </c>
      <c r="P167" s="44">
        <v>0.25</v>
      </c>
      <c r="Q167" s="45"/>
      <c r="R167" s="35">
        <f t="shared" si="36"/>
        <v>0.5</v>
      </c>
      <c r="S167" s="49">
        <v>0.2</v>
      </c>
      <c r="T167" s="50"/>
      <c r="U167" s="16">
        <v>0.1</v>
      </c>
      <c r="V167" s="16">
        <v>0.05</v>
      </c>
      <c r="W167" s="16">
        <v>0.05</v>
      </c>
      <c r="X167" s="19"/>
      <c r="Y167" s="33">
        <v>3.9151</v>
      </c>
    </row>
    <row r="168" spans="1:25" ht="12.75">
      <c r="A168" s="9">
        <f t="shared" si="37"/>
        <v>66</v>
      </c>
      <c r="B168" s="10" t="s">
        <v>78</v>
      </c>
      <c r="C168" s="9" t="s">
        <v>19</v>
      </c>
      <c r="D168" s="44">
        <v>0.06</v>
      </c>
      <c r="E168" s="45"/>
      <c r="F168" s="32">
        <f t="shared" si="38"/>
        <v>0.12</v>
      </c>
      <c r="G168" s="9" t="s">
        <v>8</v>
      </c>
      <c r="H168" s="44">
        <f t="shared" si="42"/>
        <v>0.06</v>
      </c>
      <c r="I168" s="45"/>
      <c r="J168" s="32">
        <f t="shared" si="34"/>
        <v>0.12</v>
      </c>
      <c r="K168" s="9" t="s">
        <v>16</v>
      </c>
      <c r="L168" s="44"/>
      <c r="M168" s="45"/>
      <c r="N168" s="32"/>
      <c r="O168" s="9" t="s">
        <v>14</v>
      </c>
      <c r="P168" s="44">
        <v>0.27</v>
      </c>
      <c r="Q168" s="45"/>
      <c r="R168" s="35">
        <f t="shared" si="36"/>
        <v>0.54</v>
      </c>
      <c r="S168" s="49">
        <v>0.2</v>
      </c>
      <c r="T168" s="50"/>
      <c r="U168" s="16">
        <v>0.1</v>
      </c>
      <c r="V168" s="16">
        <v>0.05</v>
      </c>
      <c r="W168" s="16">
        <v>0.05</v>
      </c>
      <c r="X168" s="19"/>
      <c r="Y168" s="33">
        <v>3.9151</v>
      </c>
    </row>
    <row r="169" spans="1:25" ht="12.75">
      <c r="A169" s="9">
        <f t="shared" si="37"/>
        <v>67</v>
      </c>
      <c r="B169" s="12" t="s">
        <v>79</v>
      </c>
      <c r="C169" s="9" t="s">
        <v>16</v>
      </c>
      <c r="D169" s="44">
        <v>0.06</v>
      </c>
      <c r="E169" s="45"/>
      <c r="F169" s="32">
        <f t="shared" si="38"/>
        <v>0.12</v>
      </c>
      <c r="G169" s="9" t="s">
        <v>8</v>
      </c>
      <c r="H169" s="44">
        <f t="shared" si="42"/>
        <v>0.06</v>
      </c>
      <c r="I169" s="45"/>
      <c r="J169" s="32">
        <f aca="true" t="shared" si="44" ref="J169:J175">H169*2</f>
        <v>0.12</v>
      </c>
      <c r="K169" s="9"/>
      <c r="L169" s="44"/>
      <c r="M169" s="45"/>
      <c r="N169" s="32"/>
      <c r="O169" s="9" t="s">
        <v>16</v>
      </c>
      <c r="P169" s="44">
        <v>0.25</v>
      </c>
      <c r="Q169" s="45"/>
      <c r="R169" s="35">
        <f aca="true" t="shared" si="45" ref="R169:R175">P169*2</f>
        <v>0.5</v>
      </c>
      <c r="S169" s="49">
        <v>0.2</v>
      </c>
      <c r="T169" s="50"/>
      <c r="U169" s="16">
        <v>0.1</v>
      </c>
      <c r="V169" s="16">
        <v>0.05</v>
      </c>
      <c r="W169" s="16">
        <v>0.05</v>
      </c>
      <c r="X169" s="19"/>
      <c r="Y169" s="33">
        <v>3.9151</v>
      </c>
    </row>
    <row r="170" spans="1:25" ht="12.75">
      <c r="A170" s="9">
        <f aca="true" t="shared" si="46" ref="A170:A175">A169+1</f>
        <v>68</v>
      </c>
      <c r="B170" s="12" t="s">
        <v>80</v>
      </c>
      <c r="C170" s="9" t="s">
        <v>19</v>
      </c>
      <c r="D170" s="44">
        <v>0.06</v>
      </c>
      <c r="E170" s="45"/>
      <c r="F170" s="32">
        <f aca="true" t="shared" si="47" ref="F170:F175">D170*2</f>
        <v>0.12</v>
      </c>
      <c r="G170" s="9" t="s">
        <v>8</v>
      </c>
      <c r="H170" s="44">
        <f t="shared" si="42"/>
        <v>0.06</v>
      </c>
      <c r="I170" s="45"/>
      <c r="J170" s="32">
        <f t="shared" si="44"/>
        <v>0.12</v>
      </c>
      <c r="K170" s="9" t="s">
        <v>16</v>
      </c>
      <c r="L170" s="44"/>
      <c r="M170" s="45"/>
      <c r="N170" s="32"/>
      <c r="O170" s="9" t="s">
        <v>19</v>
      </c>
      <c r="P170" s="44">
        <v>0.25</v>
      </c>
      <c r="Q170" s="45"/>
      <c r="R170" s="35">
        <f t="shared" si="45"/>
        <v>0.5</v>
      </c>
      <c r="S170" s="49">
        <v>0.2</v>
      </c>
      <c r="T170" s="50"/>
      <c r="U170" s="16">
        <v>0.1</v>
      </c>
      <c r="V170" s="16">
        <v>0.05</v>
      </c>
      <c r="W170" s="16">
        <v>0.05</v>
      </c>
      <c r="X170" s="19"/>
      <c r="Y170" s="33">
        <v>3.9151</v>
      </c>
    </row>
    <row r="171" spans="1:25" ht="12.75">
      <c r="A171" s="9">
        <f t="shared" si="46"/>
        <v>69</v>
      </c>
      <c r="B171" s="12" t="s">
        <v>81</v>
      </c>
      <c r="C171" s="9" t="s">
        <v>14</v>
      </c>
      <c r="D171" s="44">
        <v>0.3</v>
      </c>
      <c r="E171" s="45"/>
      <c r="F171" s="32">
        <f t="shared" si="47"/>
        <v>0.6</v>
      </c>
      <c r="G171" s="9" t="str">
        <f>C171</f>
        <v>II</v>
      </c>
      <c r="H171" s="44">
        <f t="shared" si="42"/>
        <v>0.3</v>
      </c>
      <c r="I171" s="45"/>
      <c r="J171" s="32">
        <f t="shared" si="44"/>
        <v>0.6</v>
      </c>
      <c r="K171" s="9" t="s">
        <v>14</v>
      </c>
      <c r="L171" s="44">
        <v>0.27</v>
      </c>
      <c r="M171" s="45"/>
      <c r="N171" s="32">
        <f>L171*2</f>
        <v>0.54</v>
      </c>
      <c r="O171" s="9" t="s">
        <v>14</v>
      </c>
      <c r="P171" s="44">
        <v>0.27</v>
      </c>
      <c r="Q171" s="45"/>
      <c r="R171" s="35">
        <f t="shared" si="45"/>
        <v>0.54</v>
      </c>
      <c r="S171" s="49">
        <v>0.2</v>
      </c>
      <c r="T171" s="50"/>
      <c r="U171" s="16">
        <v>0.1</v>
      </c>
      <c r="V171" s="16">
        <v>0.05</v>
      </c>
      <c r="W171" s="16">
        <v>0.05</v>
      </c>
      <c r="X171" s="19"/>
      <c r="Y171" s="33">
        <v>3.9151</v>
      </c>
    </row>
    <row r="172" spans="1:25" ht="12.75">
      <c r="A172" s="9">
        <f t="shared" si="46"/>
        <v>70</v>
      </c>
      <c r="B172" s="12" t="s">
        <v>82</v>
      </c>
      <c r="C172" s="9" t="s">
        <v>11</v>
      </c>
      <c r="D172" s="44">
        <v>0.07</v>
      </c>
      <c r="E172" s="45"/>
      <c r="F172" s="32">
        <f t="shared" si="47"/>
        <v>0.14</v>
      </c>
      <c r="G172" s="9" t="str">
        <f>C172</f>
        <v>III</v>
      </c>
      <c r="H172" s="44">
        <f>D172</f>
        <v>0.07</v>
      </c>
      <c r="I172" s="45"/>
      <c r="J172" s="32">
        <f t="shared" si="44"/>
        <v>0.14</v>
      </c>
      <c r="K172" s="9" t="s">
        <v>8</v>
      </c>
      <c r="L172" s="44">
        <v>0.27</v>
      </c>
      <c r="M172" s="45"/>
      <c r="N172" s="32">
        <f>L172*2</f>
        <v>0.54</v>
      </c>
      <c r="O172" s="9" t="s">
        <v>14</v>
      </c>
      <c r="P172" s="44">
        <v>0.27</v>
      </c>
      <c r="Q172" s="45"/>
      <c r="R172" s="35">
        <f t="shared" si="45"/>
        <v>0.54</v>
      </c>
      <c r="S172" s="49">
        <v>0.2</v>
      </c>
      <c r="T172" s="50"/>
      <c r="U172" s="16">
        <v>0.1</v>
      </c>
      <c r="V172" s="16">
        <v>0.05</v>
      </c>
      <c r="W172" s="16">
        <v>0.05</v>
      </c>
      <c r="X172" s="19"/>
      <c r="Y172" s="33">
        <v>3.9151</v>
      </c>
    </row>
    <row r="173" spans="1:25" ht="12.75">
      <c r="A173" s="9">
        <f t="shared" si="46"/>
        <v>71</v>
      </c>
      <c r="B173" s="12" t="s">
        <v>83</v>
      </c>
      <c r="C173" s="9" t="s">
        <v>19</v>
      </c>
      <c r="D173" s="44">
        <v>0.06</v>
      </c>
      <c r="E173" s="45"/>
      <c r="F173" s="32">
        <f t="shared" si="47"/>
        <v>0.12</v>
      </c>
      <c r="G173" s="9" t="s">
        <v>8</v>
      </c>
      <c r="H173" s="44">
        <f>D173</f>
        <v>0.06</v>
      </c>
      <c r="I173" s="45"/>
      <c r="J173" s="32">
        <f t="shared" si="44"/>
        <v>0.12</v>
      </c>
      <c r="K173" s="11"/>
      <c r="L173" s="44"/>
      <c r="M173" s="45"/>
      <c r="N173" s="32"/>
      <c r="O173" s="9" t="s">
        <v>19</v>
      </c>
      <c r="P173" s="44">
        <v>0.25</v>
      </c>
      <c r="Q173" s="45"/>
      <c r="R173" s="35">
        <f t="shared" si="45"/>
        <v>0.5</v>
      </c>
      <c r="S173" s="49">
        <v>0.2</v>
      </c>
      <c r="T173" s="50"/>
      <c r="U173" s="16">
        <v>0.1</v>
      </c>
      <c r="V173" s="16">
        <v>0.05</v>
      </c>
      <c r="W173" s="16">
        <v>0.05</v>
      </c>
      <c r="X173" s="19"/>
      <c r="Y173" s="33">
        <v>3.9151</v>
      </c>
    </row>
    <row r="174" spans="1:25" ht="12.75">
      <c r="A174" s="9">
        <f t="shared" si="46"/>
        <v>72</v>
      </c>
      <c r="B174" s="12" t="s">
        <v>84</v>
      </c>
      <c r="C174" s="9" t="s">
        <v>8</v>
      </c>
      <c r="D174" s="44">
        <v>0.08</v>
      </c>
      <c r="E174" s="45"/>
      <c r="F174" s="32">
        <f t="shared" si="47"/>
        <v>0.16</v>
      </c>
      <c r="G174" s="9" t="s">
        <v>14</v>
      </c>
      <c r="H174" s="44">
        <f>D174</f>
        <v>0.08</v>
      </c>
      <c r="I174" s="45"/>
      <c r="J174" s="32">
        <f t="shared" si="44"/>
        <v>0.16</v>
      </c>
      <c r="K174" s="9" t="s">
        <v>14</v>
      </c>
      <c r="L174" s="44">
        <v>0.15</v>
      </c>
      <c r="M174" s="45"/>
      <c r="N174" s="32">
        <f>L174*2</f>
        <v>0.3</v>
      </c>
      <c r="O174" s="9" t="s">
        <v>14</v>
      </c>
      <c r="P174" s="44">
        <v>0.25</v>
      </c>
      <c r="Q174" s="45"/>
      <c r="R174" s="35">
        <f t="shared" si="45"/>
        <v>0.5</v>
      </c>
      <c r="S174" s="49">
        <v>0.2</v>
      </c>
      <c r="T174" s="50"/>
      <c r="U174" s="16">
        <v>0.1</v>
      </c>
      <c r="V174" s="16">
        <v>0.05</v>
      </c>
      <c r="W174" s="16">
        <v>0.05</v>
      </c>
      <c r="X174" s="19"/>
      <c r="Y174" s="33">
        <v>3.9151</v>
      </c>
    </row>
    <row r="175" spans="1:25" ht="12.75">
      <c r="A175" s="9">
        <f t="shared" si="46"/>
        <v>73</v>
      </c>
      <c r="B175" s="12" t="s">
        <v>105</v>
      </c>
      <c r="C175" s="9" t="s">
        <v>8</v>
      </c>
      <c r="D175" s="44">
        <v>0.07</v>
      </c>
      <c r="E175" s="45"/>
      <c r="F175" s="32">
        <f t="shared" si="47"/>
        <v>0.14</v>
      </c>
      <c r="G175" s="16" t="str">
        <f>G163</f>
        <v>I</v>
      </c>
      <c r="H175" s="44">
        <f>D175</f>
        <v>0.07</v>
      </c>
      <c r="I175" s="45"/>
      <c r="J175" s="32">
        <f t="shared" si="44"/>
        <v>0.14</v>
      </c>
      <c r="K175" s="16" t="str">
        <f>K163</f>
        <v>I</v>
      </c>
      <c r="L175" s="44">
        <v>0.27</v>
      </c>
      <c r="M175" s="45"/>
      <c r="N175" s="32">
        <f>L175*2</f>
        <v>0.54</v>
      </c>
      <c r="O175" s="16" t="str">
        <f>O163</f>
        <v>I</v>
      </c>
      <c r="P175" s="44">
        <v>0.27</v>
      </c>
      <c r="Q175" s="45"/>
      <c r="R175" s="35">
        <f t="shared" si="45"/>
        <v>0.54</v>
      </c>
      <c r="S175" s="49">
        <v>0.2</v>
      </c>
      <c r="T175" s="50"/>
      <c r="U175" s="16">
        <v>0.1</v>
      </c>
      <c r="V175" s="16">
        <v>0.05</v>
      </c>
      <c r="W175" s="16">
        <v>0.05</v>
      </c>
      <c r="X175" s="19"/>
      <c r="Y175" s="33">
        <v>3.9151</v>
      </c>
    </row>
    <row r="176" spans="1:24" ht="12.75">
      <c r="A176" s="17"/>
      <c r="B176" s="4"/>
      <c r="C176" s="17"/>
      <c r="D176" s="18"/>
      <c r="E176" s="18"/>
      <c r="F176" s="18"/>
      <c r="G176" s="19"/>
      <c r="H176" s="18"/>
      <c r="I176" s="18"/>
      <c r="J176" s="18"/>
      <c r="K176" s="19"/>
      <c r="L176" s="19"/>
      <c r="M176" s="18"/>
      <c r="N176" s="18"/>
      <c r="O176" s="37" t="s">
        <v>115</v>
      </c>
      <c r="P176" s="37"/>
      <c r="Q176" s="37"/>
      <c r="R176" s="37"/>
      <c r="S176" s="37"/>
      <c r="T176" s="37"/>
      <c r="U176" s="37"/>
      <c r="V176" s="37"/>
      <c r="W176" s="37"/>
      <c r="X176" s="19"/>
    </row>
    <row r="177" spans="1:24" ht="12.75">
      <c r="A177" s="52" t="s">
        <v>36</v>
      </c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13"/>
      <c r="U177" s="13"/>
      <c r="V177" s="13"/>
      <c r="W177" s="13"/>
      <c r="X177" s="13"/>
    </row>
    <row r="178" spans="1:24" ht="12.75">
      <c r="A178" s="52" t="s">
        <v>37</v>
      </c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13"/>
      <c r="U178" s="13"/>
      <c r="V178" s="13"/>
      <c r="W178" s="13"/>
      <c r="X178" s="13"/>
    </row>
    <row r="179" spans="1:24" ht="12.75">
      <c r="A179" s="52" t="s">
        <v>38</v>
      </c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13"/>
      <c r="U179" s="13"/>
      <c r="V179" s="13"/>
      <c r="W179" s="13"/>
      <c r="X179" s="13"/>
    </row>
    <row r="180" spans="1:24" ht="12.75">
      <c r="A180" s="52" t="s">
        <v>39</v>
      </c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13"/>
      <c r="U180" s="13"/>
      <c r="V180" s="13"/>
      <c r="W180" s="13"/>
      <c r="X180" s="13"/>
    </row>
    <row r="181" spans="1:23" ht="12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1:23" ht="12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1:23" ht="12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1:23" ht="12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1:23" ht="12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1:23" ht="12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1:23" ht="12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1:23" ht="12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1:23" ht="12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1:23" ht="12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1:23" ht="12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1:23" ht="12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1:23" ht="12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1:23" ht="12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1:23" ht="12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1:23" ht="12.7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1:23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1:23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1:23" ht="12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1:23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</row>
    <row r="201" spans="1:23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</row>
    <row r="202" spans="1:23" ht="12.7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</row>
    <row r="203" spans="1:23" ht="12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</row>
    <row r="204" spans="1:23" ht="12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</row>
    <row r="205" spans="1:23" ht="12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</row>
    <row r="206" spans="1:23" ht="12.7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</row>
    <row r="207" spans="1:23" ht="12.7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</row>
    <row r="208" spans="1:23" ht="12.7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</row>
    <row r="209" spans="1:23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</row>
    <row r="210" spans="1:23" ht="12.7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1:23" ht="12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</row>
    <row r="212" spans="1:23" ht="12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1:23" ht="12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1:23" ht="12.7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1:23" ht="12.7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</row>
    <row r="216" spans="1:23" ht="12.7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</row>
    <row r="217" spans="1:23" ht="12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1:23" ht="12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1:23" ht="12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</row>
    <row r="220" spans="1:23" ht="12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1:23" ht="12.7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1:23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</row>
    <row r="223" spans="1:23" ht="12.7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</row>
    <row r="224" spans="1:23" ht="12.7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</row>
    <row r="225" spans="1:23" ht="12.7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</row>
    <row r="226" spans="1:23" ht="12.7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</row>
    <row r="227" spans="1:23" ht="12.7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</row>
    <row r="228" spans="1:23" ht="12.7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1:23" ht="12.7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</row>
    <row r="230" spans="1:23" ht="12.7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</row>
    <row r="231" spans="1:23" ht="12.7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</row>
    <row r="232" spans="1:23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</row>
    <row r="233" spans="1:23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</row>
    <row r="234" spans="1:23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</row>
    <row r="235" spans="1:23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</row>
    <row r="236" spans="1:23" ht="12.7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</row>
    <row r="237" spans="1:23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</row>
    <row r="238" spans="1:23" ht="12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</row>
    <row r="239" spans="1:23" ht="12.7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</row>
    <row r="240" spans="1:23" ht="12.7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</row>
    <row r="241" spans="1:23" ht="12.7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</row>
    <row r="242" spans="1:23" ht="12.7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</row>
    <row r="243" spans="1:23" ht="12.7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</row>
    <row r="244" spans="1:23" ht="12.7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</row>
    <row r="245" spans="1:23" ht="12.7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</row>
    <row r="246" spans="1:23" ht="12.7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</row>
    <row r="247" spans="1:23" ht="12.7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</row>
    <row r="248" spans="1:23" ht="12.7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</row>
    <row r="249" spans="1:23" ht="12.7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</row>
    <row r="250" spans="1:23" ht="12.7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</row>
    <row r="251" spans="1:23" ht="12.7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</row>
    <row r="252" spans="1:23" ht="12.7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</row>
    <row r="253" spans="1:23" ht="12.7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</row>
    <row r="254" spans="1:23" ht="12.7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</row>
    <row r="255" spans="1:23" ht="12.7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</row>
    <row r="256" spans="1:23" ht="12.7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</row>
    <row r="257" spans="1:23" ht="12.7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</row>
    <row r="258" spans="1:23" ht="12.7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</row>
    <row r="259" spans="1:23" ht="12.7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</row>
    <row r="260" spans="1:23" ht="12.7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</row>
    <row r="261" spans="1:23" ht="12.7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</row>
    <row r="262" spans="1:23" ht="12.7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</row>
    <row r="263" spans="1:23" ht="12.7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</row>
    <row r="264" spans="1:23" ht="12.7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</row>
    <row r="265" spans="1:23" ht="12.7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</row>
    <row r="266" spans="1:23" ht="12.7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</row>
    <row r="267" spans="1:23" ht="12.7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</row>
    <row r="268" spans="1:23" ht="12.7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</row>
    <row r="269" spans="1:23" ht="12.7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</row>
    <row r="270" spans="1:23" ht="12.7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</row>
    <row r="271" spans="1:23" ht="12.7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</row>
    <row r="272" spans="1:23" ht="12.7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</row>
    <row r="273" spans="1:23" ht="12.7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</row>
    <row r="274" spans="1:23" ht="12.7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</row>
    <row r="275" spans="1:23" ht="12.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</row>
    <row r="276" spans="1:23" ht="12.7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</row>
    <row r="277" spans="1:23" ht="12.7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</row>
    <row r="278" spans="1:23" ht="12.7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</row>
    <row r="279" spans="1:23" ht="12.7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</row>
    <row r="280" spans="1:23" ht="12.7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</row>
    <row r="281" spans="1:23" ht="12.7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</row>
    <row r="282" spans="1:23" ht="12.7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</row>
    <row r="283" spans="1:23" ht="12.7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</row>
    <row r="284" spans="1:23" ht="12.7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</row>
    <row r="285" spans="1:23" ht="12.7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</row>
    <row r="286" spans="1:23" ht="12.7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</row>
    <row r="287" spans="1:23" ht="12.7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</row>
    <row r="288" spans="1:23" ht="12.7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</row>
    <row r="289" spans="1:23" ht="12.7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</row>
    <row r="290" spans="1:23" ht="12.7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</row>
    <row r="291" spans="1:23" ht="12.7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</row>
    <row r="292" spans="1:23" ht="12.7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</row>
    <row r="293" spans="1:23" ht="12.7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</row>
    <row r="294" spans="1:23" ht="12.7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</row>
    <row r="295" spans="1:23" ht="12.7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</row>
    <row r="296" spans="1:23" ht="12.7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</row>
    <row r="297" spans="1:23" ht="12.7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</row>
    <row r="298" spans="1:23" ht="12.7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</row>
    <row r="299" spans="1:23" ht="12.7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</row>
    <row r="300" spans="1:23" ht="12.7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</row>
    <row r="301" spans="1:23" ht="12.7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</row>
    <row r="302" spans="1:23" ht="12.7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</row>
    <row r="303" spans="1:23" ht="12.7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</row>
    <row r="304" spans="1:23" ht="12.7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</row>
    <row r="305" spans="1:23" ht="12.7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</row>
    <row r="306" spans="1:23" ht="12.7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</row>
    <row r="307" spans="1:23" ht="12.7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</row>
    <row r="308" spans="1:23" ht="12.7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</row>
    <row r="309" spans="1:23" ht="12.7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</row>
    <row r="310" spans="1:23" ht="12.7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</row>
    <row r="311" spans="1:23" ht="12.7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</row>
    <row r="312" spans="1:23" ht="12.7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</row>
    <row r="313" spans="1:23" ht="12.7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</row>
    <row r="314" spans="1:23" ht="12.7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</row>
    <row r="315" spans="1:23" ht="12.7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</row>
    <row r="316" spans="1:23" ht="12.7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</row>
    <row r="317" spans="1:23" ht="12.7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</row>
    <row r="318" spans="1:23" ht="12.7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</row>
    <row r="319" spans="1:23" ht="12.7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</row>
    <row r="320" spans="1:23" ht="12.7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</row>
    <row r="321" spans="1:23" ht="12.7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</row>
    <row r="322" spans="1:23" ht="12.7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</row>
    <row r="323" spans="1:23" ht="12.7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</row>
    <row r="324" spans="1:23" ht="12.7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</row>
    <row r="325" spans="1:23" ht="12.7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</row>
    <row r="326" spans="1:23" ht="12.7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</row>
    <row r="327" spans="1:23" ht="12.7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</row>
    <row r="328" spans="1:23" ht="12.7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</row>
    <row r="329" spans="1:23" ht="12.7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</row>
    <row r="330" spans="1:23" ht="12.7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</row>
    <row r="331" spans="1:23" ht="12.7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</row>
    <row r="332" spans="1:23" ht="12.7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</row>
    <row r="333" spans="1:23" ht="12.7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</row>
    <row r="334" spans="1:23" ht="12.7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</row>
    <row r="335" spans="1:23" ht="12.7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</row>
    <row r="336" spans="1:23" ht="12.7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</row>
    <row r="337" spans="1:23" ht="12.7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</row>
    <row r="338" spans="1:23" ht="12.7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</row>
    <row r="339" spans="1:23" ht="12.7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</row>
    <row r="340" spans="1:23" ht="12.7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</row>
    <row r="341" spans="1:23" ht="12.7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</row>
    <row r="342" spans="1:23" ht="12.7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</row>
    <row r="343" spans="1:23" ht="12.7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</row>
    <row r="344" spans="1:23" ht="12.7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</row>
    <row r="345" spans="1:23" ht="12.7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</row>
    <row r="346" spans="1:23" ht="12.7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</row>
    <row r="347" spans="1:23" ht="12.7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</row>
    <row r="348" spans="1:23" ht="12.7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</row>
    <row r="349" spans="1:23" ht="12.7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</row>
    <row r="350" spans="1:23" ht="12.7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</row>
    <row r="351" spans="1:23" ht="12.7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</row>
    <row r="352" spans="1:23" ht="12.7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</row>
    <row r="353" spans="1:23" ht="12.7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</row>
    <row r="354" spans="1:23" ht="12.7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</row>
    <row r="355" spans="1:23" ht="12.7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</row>
    <row r="356" spans="1:23" ht="12.7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</row>
    <row r="357" spans="1:23" ht="12.7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</row>
    <row r="358" spans="1:23" ht="12.7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</row>
    <row r="359" spans="1:23" ht="12.7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</row>
    <row r="360" spans="1:23" ht="12.7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</row>
    <row r="361" spans="1:23" ht="12.7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</row>
    <row r="362" spans="1:23" ht="12.7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</row>
    <row r="363" spans="1:23" ht="12.7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</row>
    <row r="364" spans="1:23" ht="12.7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</row>
    <row r="365" spans="1:23" ht="12.7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</row>
    <row r="366" spans="1:23" ht="12.7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</row>
    <row r="367" spans="1:23" ht="12.7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</row>
    <row r="368" spans="1:23" ht="12.7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</row>
    <row r="369" spans="1:23" ht="12.7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</row>
    <row r="370" spans="1:23" ht="12.7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</row>
    <row r="371" spans="1:23" ht="12.7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</row>
    <row r="372" spans="1:23" ht="12.7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</row>
    <row r="373" spans="1:23" ht="12.7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</row>
    <row r="374" spans="1:23" ht="12.7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</row>
    <row r="375" spans="1:23" ht="12.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</row>
    <row r="376" spans="1:23" ht="12.7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</row>
    <row r="377" spans="1:23" ht="12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</row>
    <row r="378" spans="1:23" ht="12.7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</row>
    <row r="379" spans="1:23" ht="12.7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</row>
    <row r="380" spans="1:23" ht="12.7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</row>
    <row r="381" spans="1:23" ht="12.7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</row>
    <row r="382" spans="1:23" ht="12.7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</row>
    <row r="383" spans="1:23" ht="12.7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</row>
    <row r="384" spans="1:23" ht="12.7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</row>
    <row r="385" spans="1:23" ht="12.7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</row>
    <row r="386" spans="1:23" ht="12.7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</row>
    <row r="387" spans="1:23" ht="12.7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</row>
    <row r="388" spans="1:23" ht="12.7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</row>
    <row r="389" spans="1:23" ht="12.7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</row>
    <row r="390" spans="1:23" ht="12.7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</row>
    <row r="391" spans="1:23" ht="12.7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</row>
    <row r="392" spans="1:23" ht="12.7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</row>
    <row r="393" spans="1:23" ht="12.7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</row>
    <row r="394" spans="1:23" ht="12.7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</row>
    <row r="395" spans="1:23" ht="12.7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</row>
    <row r="396" spans="1:23" ht="12.7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</row>
    <row r="397" spans="1:23" ht="12.7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</row>
    <row r="398" spans="1:23" ht="12.7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</row>
    <row r="399" spans="1:23" ht="12.7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</row>
    <row r="400" spans="1:23" ht="12.7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</row>
    <row r="401" spans="1:23" ht="12.7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</row>
    <row r="402" spans="1:23" ht="12.7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</row>
    <row r="403" spans="1:23" ht="12.7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</row>
    <row r="404" spans="1:23" ht="12.7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</row>
    <row r="405" spans="1:23" ht="12.7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</row>
    <row r="406" spans="1:23" ht="12.7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</row>
    <row r="407" spans="1:23" ht="12.7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</row>
    <row r="408" spans="1:23" ht="12.7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</row>
    <row r="409" spans="1:23" ht="12.7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</row>
    <row r="410" spans="1:23" ht="12.7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</row>
    <row r="411" spans="1:23" ht="12.7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</row>
    <row r="412" spans="1:23" ht="12.7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</row>
    <row r="413" spans="1:23" ht="12.7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</row>
    <row r="414" spans="1:23" ht="12.7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</row>
    <row r="415" spans="1:23" ht="12.7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</row>
    <row r="416" spans="1:23" ht="12.7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</row>
    <row r="417" spans="1:23" ht="12.7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</row>
    <row r="418" spans="1:23" ht="12.7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</row>
    <row r="419" spans="1:23" ht="12.7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</row>
    <row r="420" spans="1:23" ht="12.7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</row>
    <row r="421" spans="1:23" ht="12.7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</row>
    <row r="422" spans="1:23" ht="12.7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</row>
    <row r="423" spans="1:23" ht="12.7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</row>
    <row r="424" spans="1:23" ht="12.7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</row>
    <row r="425" spans="1:23" ht="12.7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</row>
    <row r="426" spans="1:23" ht="12.7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</row>
    <row r="427" spans="1:23" ht="12.7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</row>
    <row r="428" spans="1:23" ht="12.7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</row>
    <row r="429" spans="1:23" ht="12.7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</row>
    <row r="430" spans="1:23" ht="12.7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</row>
    <row r="431" spans="1:23" ht="12.7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</row>
    <row r="432" spans="1:23" ht="12.7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</row>
    <row r="433" spans="1:23" ht="12.7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</row>
    <row r="434" spans="1:23" ht="12.7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</row>
    <row r="435" spans="1:23" ht="12.7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</row>
    <row r="436" spans="1:23" ht="12.7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</row>
    <row r="437" spans="1:23" ht="12.7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</row>
    <row r="438" spans="1:23" ht="12.7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</row>
    <row r="439" spans="1:23" ht="12.7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</row>
    <row r="440" spans="1:23" ht="12.7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</row>
    <row r="441" spans="1:23" ht="12.7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</row>
    <row r="442" spans="1:23" ht="12.7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</row>
    <row r="443" spans="1:23" ht="12.7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</row>
    <row r="444" spans="1:23" ht="12.7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</row>
    <row r="445" spans="1:23" ht="12.7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</row>
    <row r="446" spans="1:23" ht="12.7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</row>
    <row r="447" spans="1:23" ht="12.7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</row>
    <row r="448" spans="1:23" ht="12.7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</row>
    <row r="449" spans="1:23" ht="12.7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</row>
    <row r="450" spans="1:23" ht="12.7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</row>
    <row r="451" spans="1:23" ht="12.7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</row>
    <row r="452" spans="1:23" ht="12.7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</row>
    <row r="453" spans="1:23" ht="12.7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</row>
    <row r="454" spans="1:23" ht="12.7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</row>
    <row r="455" spans="1:23" ht="12.7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</row>
    <row r="456" spans="1:23" ht="12.7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</row>
    <row r="457" spans="1:23" ht="12.7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</row>
    <row r="458" spans="1:23" ht="12.7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</row>
    <row r="459" spans="1:23" ht="12.7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</row>
    <row r="460" spans="1:23" ht="12.7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</row>
    <row r="461" spans="1:23" ht="12.7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</row>
    <row r="462" spans="1:23" ht="12.7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</row>
    <row r="463" spans="1:23" ht="12.7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</row>
    <row r="464" spans="1:23" ht="12.7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</row>
    <row r="465" spans="1:23" ht="12.7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</row>
    <row r="466" spans="1:23" ht="12.7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</row>
    <row r="467" spans="1:23" ht="12.7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</row>
    <row r="468" spans="1:23" ht="12.7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</row>
    <row r="469" spans="1:23" ht="12.7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</row>
    <row r="470" spans="1:23" ht="12.7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</row>
    <row r="471" spans="1:23" ht="12.7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</row>
    <row r="472" spans="1:23" ht="12.7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</row>
    <row r="473" spans="1:23" ht="12.7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</row>
    <row r="474" spans="1:23" ht="12.7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</row>
    <row r="475" spans="1:23" ht="12.7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</row>
    <row r="476" spans="1:23" ht="12.7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</row>
    <row r="477" spans="1:23" ht="12.7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</row>
    <row r="478" spans="1:23" ht="12.7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</row>
    <row r="479" spans="1:23" ht="12.7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</row>
    <row r="480" spans="1:23" ht="12.7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</row>
    <row r="481" spans="1:23" ht="12.7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</row>
    <row r="482" spans="1:23" ht="12.7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</row>
    <row r="483" spans="1:23" ht="12.7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</row>
    <row r="484" spans="1:23" ht="12.7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</row>
    <row r="485" spans="1:23" ht="12.7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</row>
    <row r="486" spans="1:23" ht="12.7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</row>
    <row r="487" spans="1:23" ht="12.7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</row>
    <row r="488" spans="1:23" ht="12.7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</row>
    <row r="489" spans="1:23" ht="12.7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</row>
    <row r="490" spans="1:23" ht="12.7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</row>
    <row r="491" spans="1:23" ht="12.7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</row>
    <row r="492" spans="1:23" ht="12.7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</row>
    <row r="493" spans="1:23" ht="12.7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</row>
    <row r="494" spans="1:23" ht="12.7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</row>
    <row r="495" spans="1:23" ht="12.7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</row>
    <row r="496" spans="1:23" ht="12.7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</row>
    <row r="497" spans="1:23" ht="12.7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</row>
    <row r="498" spans="1:23" ht="12.7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</row>
    <row r="499" spans="1:23" ht="12.7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</row>
    <row r="500" spans="1:23" ht="12.7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</row>
    <row r="501" spans="1:23" ht="12.7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</row>
    <row r="502" spans="1:23" ht="12.7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</row>
    <row r="503" spans="1:23" ht="12.7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</row>
    <row r="504" spans="1:23" ht="12.7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</row>
    <row r="505" spans="1:23" ht="12.7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</row>
    <row r="506" spans="1:23" ht="12.7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</row>
    <row r="507" spans="1:23" ht="12.7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</row>
    <row r="508" spans="1:23" ht="12.7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</row>
    <row r="509" spans="1:23" ht="12.7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</row>
    <row r="510" spans="1:23" ht="12.7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</row>
    <row r="511" spans="1:23" ht="12.7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</row>
    <row r="512" spans="1:23" ht="12.7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</row>
    <row r="513" spans="1:23" ht="12.7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</row>
    <row r="514" spans="1:23" ht="12.7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</row>
    <row r="515" spans="1:23" ht="12.7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</row>
    <row r="516" spans="1:23" ht="12.7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</row>
    <row r="517" spans="1:23" ht="12.7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</row>
    <row r="518" spans="1:23" ht="12.7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</row>
    <row r="519" spans="1:23" ht="12.7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</row>
    <row r="520" spans="1:23" ht="12.7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</row>
    <row r="521" spans="1:23" ht="12.7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</row>
    <row r="522" spans="1:23" ht="12.7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</row>
    <row r="523" spans="1:23" ht="12.7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</row>
    <row r="524" spans="1:23" ht="12.7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</row>
    <row r="525" spans="1:23" ht="12.7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</row>
    <row r="526" spans="1:23" ht="12.7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</row>
    <row r="527" spans="1:23" ht="12.7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</row>
    <row r="528" spans="1:23" ht="12.7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</row>
    <row r="529" spans="1:23" ht="12.7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</row>
    <row r="530" spans="1:23" ht="12.7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</row>
    <row r="531" spans="1:23" ht="12.7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</row>
    <row r="532" spans="1:23" ht="12.7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</row>
    <row r="533" spans="1:23" ht="12.7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</row>
    <row r="534" spans="1:23" ht="12.7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</row>
    <row r="535" spans="1:23" ht="12.7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</row>
    <row r="536" spans="1:23" ht="12.7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</row>
    <row r="537" spans="1:23" ht="12.7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</row>
    <row r="538" spans="1:23" ht="12.7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</row>
    <row r="539" spans="1:23" ht="12.7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</row>
    <row r="540" spans="1:23" ht="12.7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</row>
    <row r="541" spans="1:23" ht="12.7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</row>
    <row r="542" spans="1:23" ht="12.7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</row>
    <row r="543" spans="1:23" ht="12.7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</row>
    <row r="544" spans="1:23" ht="12.7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</row>
    <row r="545" spans="1:23" ht="12.7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</row>
    <row r="546" spans="1:23" ht="12.7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</row>
    <row r="547" spans="1:23" ht="12.7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</row>
    <row r="548" spans="1:23" ht="12.7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</row>
    <row r="549" spans="1:23" ht="12.7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</row>
    <row r="550" spans="1:23" ht="12.7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</row>
    <row r="551" spans="1:23" ht="12.7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</row>
    <row r="552" spans="1:23" ht="12.7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</row>
    <row r="553" spans="1:23" ht="12.7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</row>
    <row r="554" spans="1:23" ht="12.7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</row>
    <row r="555" spans="1:23" ht="12.7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</row>
    <row r="556" spans="1:23" ht="12.7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</row>
    <row r="557" spans="1:23" ht="12.7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</row>
    <row r="558" spans="1:23" ht="12.7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</row>
    <row r="559" spans="1:23" ht="12.7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</row>
    <row r="560" spans="1:23" ht="12.7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</row>
    <row r="561" spans="1:23" ht="12.7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</row>
    <row r="562" spans="1:23" ht="12.7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</row>
    <row r="563" spans="1:23" ht="12.7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</row>
    <row r="564" spans="1:23" ht="12.7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</row>
    <row r="565" spans="1:23" ht="12.7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</row>
    <row r="566" spans="1:23" ht="12.7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</row>
    <row r="567" spans="1:23" ht="12.7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</row>
    <row r="568" spans="1:23" ht="12.7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</row>
    <row r="569" spans="1:23" ht="12.7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</row>
    <row r="570" spans="1:23" ht="12.7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</row>
    <row r="571" spans="1:23" ht="12.7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</row>
    <row r="572" spans="1:23" ht="12.7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</row>
    <row r="573" spans="1:23" ht="12.7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</row>
    <row r="574" spans="1:23" ht="12.7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</row>
    <row r="575" spans="1:23" ht="12.7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</row>
    <row r="576" spans="1:23" ht="12.7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</row>
    <row r="577" spans="1:23" ht="12.7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</row>
    <row r="578" spans="1:23" ht="12.7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</row>
    <row r="579" spans="1:23" ht="12.7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</row>
    <row r="580" spans="1:23" ht="12.7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</row>
    <row r="581" spans="1:23" ht="12.7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</row>
    <row r="582" spans="1:23" ht="12.7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</row>
    <row r="583" spans="1:23" ht="12.7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</row>
    <row r="584" spans="1:23" ht="12.7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</row>
    <row r="585" spans="1:23" ht="12.7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</row>
    <row r="586" spans="1:23" ht="12.7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</row>
    <row r="587" spans="1:23" ht="12.7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</row>
    <row r="588" spans="1:23" ht="12.7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</row>
    <row r="589" spans="1:23" ht="12.7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</row>
    <row r="590" spans="1:23" ht="12.7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</row>
    <row r="591" spans="1:23" ht="12.7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</row>
    <row r="592" spans="1:23" ht="12.7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</row>
    <row r="593" spans="1:23" ht="12.7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</row>
    <row r="594" spans="1:23" ht="12.7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</row>
    <row r="595" spans="1:23" ht="12.7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</row>
    <row r="596" spans="1:23" ht="12.7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</row>
    <row r="597" spans="1:23" ht="12.7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</row>
    <row r="598" spans="1:23" ht="12.7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</row>
    <row r="599" spans="1:23" ht="12.7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</row>
    <row r="600" spans="1:23" ht="12.7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</row>
    <row r="601" spans="1:23" ht="12.7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</row>
    <row r="602" spans="1:23" ht="12.7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</row>
    <row r="603" spans="1:23" ht="12.7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</row>
    <row r="604" spans="1:23" ht="12.7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</row>
    <row r="605" spans="1:23" ht="12.7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</row>
    <row r="606" spans="1:23" ht="12.7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</row>
    <row r="607" spans="1:23" ht="12.7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</row>
    <row r="608" spans="1:23" ht="12.7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</row>
    <row r="609" spans="1:23" ht="12.7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</row>
    <row r="610" spans="1:23" ht="12.7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</row>
    <row r="611" spans="1:23" ht="12.7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</row>
    <row r="612" spans="1:23" ht="12.7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</row>
    <row r="613" spans="1:23" ht="12.7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</row>
    <row r="614" spans="1:23" ht="12.7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</row>
    <row r="615" spans="1:23" ht="12.7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</row>
    <row r="616" spans="1:23" ht="12.7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</row>
    <row r="617" spans="1:23" ht="12.7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</row>
    <row r="618" spans="1:23" ht="12.7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</row>
    <row r="619" spans="1:23" ht="12.7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</row>
    <row r="620" spans="1:23" ht="12.7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</row>
    <row r="621" spans="1:23" ht="12.7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</row>
    <row r="622" spans="1:23" ht="12.7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</row>
    <row r="623" spans="1:23" ht="12.7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</row>
    <row r="624" spans="1:23" ht="12.7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</row>
    <row r="625" spans="1:23" ht="12.7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</row>
    <row r="626" spans="1:23" ht="12.7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</row>
    <row r="627" spans="1:23" ht="12.7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</row>
    <row r="628" spans="1:23" ht="12.7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</row>
    <row r="629" spans="1:23" ht="12.7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</row>
    <row r="630" spans="1:23" ht="12.7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</row>
    <row r="631" spans="1:23" ht="12.7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</row>
    <row r="632" spans="1:23" ht="12.7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</row>
    <row r="633" spans="1:23" ht="12.7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</row>
    <row r="634" spans="1:23" ht="12.7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</row>
    <row r="635" spans="1:23" ht="12.7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</row>
    <row r="636" spans="1:23" ht="12.7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</row>
    <row r="637" spans="1:23" ht="12.7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</row>
    <row r="638" spans="1:23" ht="12.7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</row>
    <row r="639" spans="1:23" ht="12.7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</row>
    <row r="640" spans="1:23" ht="12.7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</row>
    <row r="641" spans="1:23" ht="12.7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</row>
    <row r="642" spans="1:23" ht="12.7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</row>
    <row r="643" spans="1:23" ht="12.7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</row>
    <row r="644" spans="1:23" ht="12.7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</row>
    <row r="645" spans="1:23" ht="12.7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</row>
    <row r="646" spans="1:23" ht="12.7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</row>
    <row r="647" spans="1:23" ht="12.7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</row>
    <row r="648" spans="1:23" ht="12.7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</row>
    <row r="649" spans="1:23" ht="12.7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</row>
    <row r="650" spans="1:23" ht="12.7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</row>
    <row r="651" spans="1:23" ht="12.7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</row>
    <row r="652" spans="1:23" ht="12.7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</row>
    <row r="653" spans="1:23" ht="12.7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</row>
    <row r="654" spans="1:23" ht="12.7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</row>
    <row r="655" spans="1:23" ht="12.7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</row>
    <row r="656" spans="1:23" ht="12.7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</row>
    <row r="657" spans="1:23" ht="12.7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</row>
    <row r="658" spans="1:23" ht="12.7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</row>
    <row r="659" spans="1:23" ht="12.7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</row>
    <row r="660" spans="1:23" ht="12.7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</row>
    <row r="661" spans="1:23" ht="12.7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</row>
    <row r="662" spans="1:23" ht="12.7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</row>
    <row r="663" spans="1:23" ht="12.7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</row>
    <row r="664" spans="1:23" ht="12.7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</row>
    <row r="665" spans="1:23" ht="12.7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</row>
    <row r="666" spans="1:23" ht="12.7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</row>
    <row r="667" spans="1:23" ht="12.7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</row>
    <row r="668" spans="1:23" ht="12.7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</row>
    <row r="669" spans="1:23" ht="12.7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</row>
    <row r="670" spans="1:23" ht="12.7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</row>
    <row r="671" spans="1:23" ht="12.7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</row>
    <row r="672" spans="1:23" ht="12.7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</row>
    <row r="673" spans="1:23" ht="12.7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</row>
    <row r="674" spans="1:23" ht="12.7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</row>
    <row r="675" spans="1:23" ht="12.7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</row>
    <row r="676" spans="1:23" ht="12.7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</row>
    <row r="677" spans="1:23" ht="12.7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</row>
    <row r="678" spans="1:23" ht="12.7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</row>
    <row r="679" spans="1:23" ht="12.7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</row>
    <row r="680" spans="1:23" ht="12.7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</row>
    <row r="681" spans="1:23" ht="12.7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</row>
    <row r="682" spans="1:23" ht="12.7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</row>
    <row r="683" spans="1:23" ht="12.7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</row>
    <row r="684" spans="1:23" ht="12.7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</row>
    <row r="685" spans="1:23" ht="12.7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</row>
    <row r="686" spans="1:23" ht="12.7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</row>
    <row r="687" spans="1:23" ht="12.7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</row>
    <row r="688" spans="1:23" ht="12.7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</row>
    <row r="689" spans="1:23" ht="12.7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</row>
    <row r="690" spans="1:23" ht="12.7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</row>
    <row r="691" spans="1:23" ht="12.7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</row>
    <row r="692" spans="1:23" ht="12.7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</row>
    <row r="693" spans="1:23" ht="12.7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</row>
    <row r="694" spans="1:23" ht="12.7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</row>
    <row r="695" spans="1:23" ht="12.7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</row>
    <row r="696" spans="1:23" ht="12.7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</row>
    <row r="697" spans="1:23" ht="12.7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</row>
    <row r="698" spans="1:23" ht="12.7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</row>
    <row r="699" spans="1:23" ht="12.7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</row>
    <row r="700" spans="1:23" ht="12.7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</row>
    <row r="701" spans="1:23" ht="12.7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</row>
    <row r="702" spans="1:23" ht="12.7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</row>
    <row r="703" spans="1:23" ht="12.7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</row>
    <row r="704" spans="1:23" ht="12.7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</row>
    <row r="705" spans="1:23" ht="12.7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</row>
    <row r="706" spans="1:23" ht="12.7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</row>
    <row r="707" spans="1:23" ht="12.7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</row>
    <row r="708" spans="1:23" ht="12.7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</row>
    <row r="709" spans="1:23" ht="12.7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</row>
    <row r="710" spans="1:23" ht="12.7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</row>
    <row r="711" spans="1:23" ht="12.7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</row>
    <row r="712" spans="1:23" ht="12.7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</row>
    <row r="713" spans="1:23" ht="12.7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</row>
    <row r="714" spans="1:23" ht="12.7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</row>
    <row r="715" spans="1:23" ht="12.7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</row>
    <row r="716" spans="1:23" ht="12.7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</row>
    <row r="717" spans="1:23" ht="12.7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</row>
    <row r="718" spans="1:23" ht="12.7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</row>
    <row r="719" spans="1:23" ht="12.7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</row>
    <row r="720" spans="1:23" ht="12.7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</row>
    <row r="721" spans="1:23" ht="12.7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</row>
    <row r="722" spans="1:23" ht="12.7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</row>
    <row r="723" spans="1:23" ht="12.7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</row>
    <row r="724" spans="1:23" ht="12.7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</row>
    <row r="725" spans="1:23" ht="12.7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</row>
    <row r="726" spans="1:23" ht="12.7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</row>
    <row r="727" spans="1:23" ht="12.7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</row>
    <row r="728" spans="1:23" ht="12.7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</row>
    <row r="729" spans="1:23" ht="12.7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</row>
    <row r="730" spans="1:23" ht="12.7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</row>
    <row r="731" spans="1:23" ht="12.7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</row>
    <row r="732" spans="1:23" ht="12.7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</row>
    <row r="733" spans="1:23" ht="12.7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</row>
    <row r="734" spans="1:23" ht="12.7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</row>
    <row r="735" spans="1:23" ht="12.7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</row>
    <row r="736" spans="1:23" ht="12.7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</row>
    <row r="737" spans="1:23" ht="12.7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</row>
    <row r="738" spans="1:23" ht="12.7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</row>
    <row r="739" spans="1:23" ht="12.7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</row>
    <row r="740" spans="1:23" ht="12.7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</row>
    <row r="741" spans="1:23" ht="12.7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</row>
    <row r="742" spans="1:23" ht="12.7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</row>
    <row r="743" spans="1:23" ht="12.7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</row>
    <row r="744" spans="1:23" ht="12.7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</row>
    <row r="745" spans="1:23" ht="12.7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</row>
    <row r="746" spans="1:23" ht="12.7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</row>
    <row r="747" spans="1:23" ht="12.7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</row>
    <row r="748" spans="1:23" ht="12.7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</row>
    <row r="749" spans="1:23" ht="12.7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</row>
    <row r="750" spans="1:23" ht="12.7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</row>
    <row r="751" spans="1:23" ht="12.7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</row>
    <row r="752" spans="1:23" ht="12.7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</row>
    <row r="753" spans="1:23" ht="12.7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</row>
    <row r="754" spans="1:23" ht="12.7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</row>
    <row r="755" spans="1:23" ht="12.7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</row>
    <row r="756" spans="1:23" ht="12.7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</row>
    <row r="757" spans="1:23" ht="12.7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</row>
    <row r="758" spans="1:23" ht="12.7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</row>
    <row r="759" spans="1:23" ht="12.7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</row>
    <row r="760" spans="1:23" ht="12.7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</row>
    <row r="761" spans="1:23" ht="12.7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</row>
    <row r="762" spans="1:23" ht="12.7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</row>
    <row r="763" spans="1:23" ht="12.7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</row>
    <row r="764" spans="1:23" ht="12.7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</row>
    <row r="765" spans="1:23" ht="12.7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</row>
    <row r="766" spans="1:23" ht="12.7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</row>
    <row r="767" spans="1:23" ht="12.7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</row>
    <row r="768" spans="1:23" ht="12.7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</row>
    <row r="769" spans="1:23" ht="12.7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</row>
    <row r="770" spans="1:23" ht="12.7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</row>
    <row r="771" spans="1:23" ht="12.7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</row>
    <row r="772" spans="1:23" ht="12.7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</row>
    <row r="773" spans="1:23" ht="12.7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</row>
    <row r="774" spans="1:23" ht="12.7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</row>
    <row r="775" spans="1:23" ht="12.7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</row>
    <row r="776" spans="1:23" ht="12.7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</row>
    <row r="777" spans="1:23" ht="12.7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</row>
    <row r="778" spans="1:23" ht="12.7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</row>
    <row r="779" spans="1:23" ht="12.7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</row>
    <row r="780" spans="1:23" ht="12.7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</row>
    <row r="781" spans="1:23" ht="12.7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</row>
    <row r="782" spans="1:23" ht="12.7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</row>
    <row r="783" spans="1:23" ht="12.7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</row>
    <row r="784" spans="1:23" ht="12.7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</row>
    <row r="785" spans="1:23" ht="12.7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</row>
    <row r="786" spans="1:23" ht="12.7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</row>
    <row r="787" spans="1:23" ht="12.7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</row>
    <row r="788" spans="1:23" ht="12.7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</row>
    <row r="789" spans="1:23" ht="12.7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</row>
    <row r="790" spans="1:23" ht="12.7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</row>
    <row r="791" spans="1:23" ht="12.7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</row>
    <row r="792" spans="1:23" ht="12.7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</row>
    <row r="793" spans="1:23" ht="12.7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</row>
    <row r="794" spans="1:23" ht="12.7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</row>
    <row r="795" spans="1:23" ht="12.7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</row>
    <row r="796" spans="1:23" ht="12.7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</row>
    <row r="797" spans="1:23" ht="12.7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</row>
    <row r="798" spans="1:23" ht="12.7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</row>
    <row r="799" spans="1:23" ht="12.7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</row>
    <row r="800" spans="1:23" ht="12.7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</row>
    <row r="801" spans="1:23" ht="12.7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</row>
    <row r="802" spans="1:23" ht="12.7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</row>
    <row r="803" spans="1:23" ht="12.7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</row>
    <row r="804" spans="1:23" ht="12.7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</row>
    <row r="805" spans="1:23" ht="12.7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</row>
    <row r="806" spans="1:23" ht="12.7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</row>
    <row r="807" spans="1:23" ht="12.7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</row>
    <row r="808" spans="1:23" ht="12.7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</row>
    <row r="809" spans="1:23" ht="12.7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</row>
    <row r="810" spans="1:23" ht="12.7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</row>
    <row r="811" spans="1:23" ht="12.7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</row>
    <row r="812" spans="1:23" ht="12.7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</row>
    <row r="813" spans="1:23" ht="12.7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</row>
    <row r="814" spans="1:23" ht="12.7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</row>
    <row r="815" spans="1:23" ht="12.7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</row>
    <row r="816" spans="1:23" ht="12.7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</row>
    <row r="817" spans="1:23" ht="12.7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</row>
    <row r="818" spans="1:23" ht="12.7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</row>
    <row r="819" spans="1:23" ht="12.7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</row>
    <row r="820" spans="1:23" ht="12.7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</row>
    <row r="821" spans="1:23" ht="12.7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</row>
    <row r="822" spans="1:23" ht="12.7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</row>
    <row r="823" spans="1:23" ht="12.7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</row>
    <row r="824" spans="1:23" ht="12.7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</row>
    <row r="825" spans="1:23" ht="12.7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</row>
    <row r="826" spans="1:23" ht="12.7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</row>
    <row r="827" spans="1:23" ht="12.7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</row>
    <row r="828" spans="1:23" ht="12.7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</row>
    <row r="829" spans="1:23" ht="12.7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</row>
    <row r="830" spans="1:23" ht="12.7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</row>
    <row r="831" spans="1:23" ht="12.7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</row>
    <row r="832" spans="1:23" ht="12.7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</row>
    <row r="833" spans="1:23" ht="12.7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</row>
    <row r="834" spans="1:23" ht="12.7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</row>
    <row r="835" spans="1:23" ht="12.7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</row>
    <row r="836" spans="1:23" ht="12.7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</row>
    <row r="837" spans="1:23" ht="12.7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</row>
    <row r="838" spans="1:23" ht="12.7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</row>
    <row r="839" spans="1:23" ht="12.7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</row>
    <row r="840" spans="1:23" ht="12.7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</row>
    <row r="841" spans="1:23" ht="12.7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</row>
    <row r="842" spans="1:23" ht="12.7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</row>
    <row r="843" spans="1:23" ht="12.7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</row>
    <row r="844" spans="1:23" ht="12.7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</row>
    <row r="845" spans="1:23" ht="12.7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</row>
    <row r="846" spans="1:23" ht="12.7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</row>
    <row r="847" spans="1:23" ht="12.7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</row>
    <row r="848" spans="1:23" ht="12.7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</row>
    <row r="849" spans="1:23" ht="12.7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</row>
    <row r="850" spans="1:23" ht="12.7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</row>
    <row r="851" spans="1:23" ht="12.7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</row>
    <row r="852" spans="1:23" ht="12.7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</row>
    <row r="853" spans="1:23" ht="12.7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</row>
    <row r="854" spans="1:23" ht="12.7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</row>
    <row r="855" spans="1:23" ht="12.7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</row>
    <row r="856" spans="1:23" ht="12.7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</row>
    <row r="857" spans="1:23" ht="12.7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</row>
    <row r="858" spans="1:23" ht="12.7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</row>
    <row r="859" spans="1:23" ht="12.7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</row>
    <row r="860" spans="1:23" ht="12.7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</row>
    <row r="861" spans="1:23" ht="12.7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</row>
    <row r="862" spans="1:23" ht="12.7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</row>
    <row r="863" spans="1:23" ht="12.7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</row>
    <row r="864" spans="1:23" ht="12.7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</row>
    <row r="865" spans="1:23" ht="12.7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</row>
    <row r="866" spans="1:23" ht="12.7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</row>
  </sheetData>
  <mergeCells count="794">
    <mergeCell ref="S159:T159"/>
    <mergeCell ref="S163:T163"/>
    <mergeCell ref="S162:T162"/>
    <mergeCell ref="S161:T161"/>
    <mergeCell ref="S160:T160"/>
    <mergeCell ref="S167:T167"/>
    <mergeCell ref="S166:T166"/>
    <mergeCell ref="S165:T165"/>
    <mergeCell ref="S164:T164"/>
    <mergeCell ref="S171:T171"/>
    <mergeCell ref="S170:T170"/>
    <mergeCell ref="S169:T169"/>
    <mergeCell ref="S168:T168"/>
    <mergeCell ref="S175:T175"/>
    <mergeCell ref="S174:T174"/>
    <mergeCell ref="S173:T173"/>
    <mergeCell ref="S172:T172"/>
    <mergeCell ref="S132:T132"/>
    <mergeCell ref="S131:T131"/>
    <mergeCell ref="S130:T130"/>
    <mergeCell ref="S129:T129"/>
    <mergeCell ref="S136:T136"/>
    <mergeCell ref="S135:T135"/>
    <mergeCell ref="S134:T134"/>
    <mergeCell ref="S133:T133"/>
    <mergeCell ref="S140:T140"/>
    <mergeCell ref="S139:T139"/>
    <mergeCell ref="S138:T138"/>
    <mergeCell ref="S137:T137"/>
    <mergeCell ref="S144:T144"/>
    <mergeCell ref="S143:T143"/>
    <mergeCell ref="S142:T142"/>
    <mergeCell ref="S141:T141"/>
    <mergeCell ref="S148:T148"/>
    <mergeCell ref="S147:T147"/>
    <mergeCell ref="S146:T146"/>
    <mergeCell ref="S145:T145"/>
    <mergeCell ref="H142:I142"/>
    <mergeCell ref="S157:T157"/>
    <mergeCell ref="S156:T156"/>
    <mergeCell ref="S155:T155"/>
    <mergeCell ref="S154:T154"/>
    <mergeCell ref="S153:T153"/>
    <mergeCell ref="S152:T152"/>
    <mergeCell ref="S151:T151"/>
    <mergeCell ref="S150:T150"/>
    <mergeCell ref="S149:T149"/>
    <mergeCell ref="P148:Q148"/>
    <mergeCell ref="P149:Q149"/>
    <mergeCell ref="H129:I129"/>
    <mergeCell ref="H130:I130"/>
    <mergeCell ref="H131:I131"/>
    <mergeCell ref="H132:I132"/>
    <mergeCell ref="H133:I133"/>
    <mergeCell ref="H134:I134"/>
    <mergeCell ref="H135:I135"/>
    <mergeCell ref="H136:I136"/>
    <mergeCell ref="P120:Q120"/>
    <mergeCell ref="P119:Q119"/>
    <mergeCell ref="P146:Q146"/>
    <mergeCell ref="P147:Q147"/>
    <mergeCell ref="P124:Q124"/>
    <mergeCell ref="P123:Q123"/>
    <mergeCell ref="P122:Q122"/>
    <mergeCell ref="P121:Q121"/>
    <mergeCell ref="P128:Q128"/>
    <mergeCell ref="P127:Q127"/>
    <mergeCell ref="P133:Q133"/>
    <mergeCell ref="P126:Q126"/>
    <mergeCell ref="P125:Q125"/>
    <mergeCell ref="P132:Q132"/>
    <mergeCell ref="P131:Q131"/>
    <mergeCell ref="P130:Q130"/>
    <mergeCell ref="P129:Q129"/>
    <mergeCell ref="P137:Q137"/>
    <mergeCell ref="P136:Q136"/>
    <mergeCell ref="P135:Q135"/>
    <mergeCell ref="P134:Q134"/>
    <mergeCell ref="S116:T116"/>
    <mergeCell ref="S115:T115"/>
    <mergeCell ref="P145:Q145"/>
    <mergeCell ref="P144:Q144"/>
    <mergeCell ref="P143:Q143"/>
    <mergeCell ref="P142:Q142"/>
    <mergeCell ref="P141:Q141"/>
    <mergeCell ref="P140:Q140"/>
    <mergeCell ref="P139:Q139"/>
    <mergeCell ref="P138:Q138"/>
    <mergeCell ref="S120:T120"/>
    <mergeCell ref="S119:T119"/>
    <mergeCell ref="S118:T118"/>
    <mergeCell ref="S117:T117"/>
    <mergeCell ref="S124:T124"/>
    <mergeCell ref="S123:T123"/>
    <mergeCell ref="S122:T122"/>
    <mergeCell ref="S121:T121"/>
    <mergeCell ref="S128:T128"/>
    <mergeCell ref="S127:T127"/>
    <mergeCell ref="S126:T126"/>
    <mergeCell ref="S125:T125"/>
    <mergeCell ref="H120:I120"/>
    <mergeCell ref="H116:I116"/>
    <mergeCell ref="H128:I128"/>
    <mergeCell ref="H127:I127"/>
    <mergeCell ref="H126:I126"/>
    <mergeCell ref="H123:I123"/>
    <mergeCell ref="H125:I125"/>
    <mergeCell ref="H118:I118"/>
    <mergeCell ref="H119:I119"/>
    <mergeCell ref="H117:I117"/>
    <mergeCell ref="H115:I115"/>
    <mergeCell ref="H114:I114"/>
    <mergeCell ref="H113:I113"/>
    <mergeCell ref="H112:I112"/>
    <mergeCell ref="H111:I111"/>
    <mergeCell ref="H109:I109"/>
    <mergeCell ref="H110:I110"/>
    <mergeCell ref="S105:T105"/>
    <mergeCell ref="S110:T110"/>
    <mergeCell ref="S109:T109"/>
    <mergeCell ref="P111:Q111"/>
    <mergeCell ref="P106:Q106"/>
    <mergeCell ref="H106:I106"/>
    <mergeCell ref="L106:M106"/>
    <mergeCell ref="S104:T104"/>
    <mergeCell ref="H107:I107"/>
    <mergeCell ref="H108:I108"/>
    <mergeCell ref="S103:T103"/>
    <mergeCell ref="S108:T108"/>
    <mergeCell ref="S107:T107"/>
    <mergeCell ref="S106:T106"/>
    <mergeCell ref="P103:Q103"/>
    <mergeCell ref="P104:Q104"/>
    <mergeCell ref="P105:Q105"/>
    <mergeCell ref="S114:T114"/>
    <mergeCell ref="S113:T113"/>
    <mergeCell ref="S112:T112"/>
    <mergeCell ref="S111:T111"/>
    <mergeCell ref="P115:Q115"/>
    <mergeCell ref="P116:Q116"/>
    <mergeCell ref="P117:Q117"/>
    <mergeCell ref="P118:Q118"/>
    <mergeCell ref="P112:Q112"/>
    <mergeCell ref="P113:Q113"/>
    <mergeCell ref="P114:Q114"/>
    <mergeCell ref="P107:Q107"/>
    <mergeCell ref="P108:Q108"/>
    <mergeCell ref="P109:Q109"/>
    <mergeCell ref="P110:Q110"/>
    <mergeCell ref="P100:Q100"/>
    <mergeCell ref="P101:Q101"/>
    <mergeCell ref="P102:Q102"/>
    <mergeCell ref="S100:T100"/>
    <mergeCell ref="S101:T101"/>
    <mergeCell ref="S102:T102"/>
    <mergeCell ref="D100:E100"/>
    <mergeCell ref="D101:E101"/>
    <mergeCell ref="D102:E102"/>
    <mergeCell ref="H100:I100"/>
    <mergeCell ref="H101:I101"/>
    <mergeCell ref="H102:I102"/>
    <mergeCell ref="L76:M76"/>
    <mergeCell ref="L73:M73"/>
    <mergeCell ref="L81:M81"/>
    <mergeCell ref="L75:M75"/>
    <mergeCell ref="L74:M74"/>
    <mergeCell ref="P71:Q71"/>
    <mergeCell ref="P70:Q70"/>
    <mergeCell ref="P69:Q69"/>
    <mergeCell ref="L17:M17"/>
    <mergeCell ref="L28:M28"/>
    <mergeCell ref="L26:M26"/>
    <mergeCell ref="L20:M20"/>
    <mergeCell ref="P66:Q66"/>
    <mergeCell ref="P68:Q68"/>
    <mergeCell ref="P57:Q57"/>
    <mergeCell ref="P75:Q75"/>
    <mergeCell ref="P74:Q74"/>
    <mergeCell ref="P73:Q73"/>
    <mergeCell ref="P72:Q72"/>
    <mergeCell ref="P79:Q79"/>
    <mergeCell ref="P78:Q78"/>
    <mergeCell ref="P77:Q77"/>
    <mergeCell ref="P76:Q76"/>
    <mergeCell ref="P83:Q83"/>
    <mergeCell ref="P82:Q82"/>
    <mergeCell ref="P81:Q81"/>
    <mergeCell ref="P80:Q80"/>
    <mergeCell ref="L72:M72"/>
    <mergeCell ref="H64:I64"/>
    <mergeCell ref="H63:I63"/>
    <mergeCell ref="H58:I58"/>
    <mergeCell ref="L71:M71"/>
    <mergeCell ref="L70:M70"/>
    <mergeCell ref="L69:M69"/>
    <mergeCell ref="H62:I62"/>
    <mergeCell ref="H61:I61"/>
    <mergeCell ref="H60:I60"/>
    <mergeCell ref="L83:M83"/>
    <mergeCell ref="L80:M80"/>
    <mergeCell ref="L79:M79"/>
    <mergeCell ref="L77:M77"/>
    <mergeCell ref="L82:M82"/>
    <mergeCell ref="L78:M78"/>
    <mergeCell ref="H56:I56"/>
    <mergeCell ref="H55:I55"/>
    <mergeCell ref="H57:I57"/>
    <mergeCell ref="H83:I83"/>
    <mergeCell ref="H81:I81"/>
    <mergeCell ref="H80:I80"/>
    <mergeCell ref="H71:I71"/>
    <mergeCell ref="H70:I70"/>
    <mergeCell ref="H69:I69"/>
    <mergeCell ref="H65:I65"/>
    <mergeCell ref="H76:I76"/>
    <mergeCell ref="H75:I75"/>
    <mergeCell ref="H74:I74"/>
    <mergeCell ref="H59:I59"/>
    <mergeCell ref="H73:I73"/>
    <mergeCell ref="H72:I72"/>
    <mergeCell ref="H68:I68"/>
    <mergeCell ref="H66:I66"/>
    <mergeCell ref="H82:I82"/>
    <mergeCell ref="H79:I79"/>
    <mergeCell ref="H78:I78"/>
    <mergeCell ref="H77:I77"/>
    <mergeCell ref="D83:E83"/>
    <mergeCell ref="D80:E80"/>
    <mergeCell ref="D75:E75"/>
    <mergeCell ref="D74:E74"/>
    <mergeCell ref="D77:E77"/>
    <mergeCell ref="D76:E76"/>
    <mergeCell ref="D81:E81"/>
    <mergeCell ref="D79:E79"/>
    <mergeCell ref="D78:E78"/>
    <mergeCell ref="D58:E58"/>
    <mergeCell ref="D56:E56"/>
    <mergeCell ref="D55:E55"/>
    <mergeCell ref="D57:E57"/>
    <mergeCell ref="D63:E63"/>
    <mergeCell ref="D62:E62"/>
    <mergeCell ref="D61:E61"/>
    <mergeCell ref="D59:E59"/>
    <mergeCell ref="D60:E60"/>
    <mergeCell ref="D69:E69"/>
    <mergeCell ref="D68:E68"/>
    <mergeCell ref="D66:E66"/>
    <mergeCell ref="D64:E64"/>
    <mergeCell ref="D65:E65"/>
    <mergeCell ref="D70:E70"/>
    <mergeCell ref="D71:E71"/>
    <mergeCell ref="P65:Q65"/>
    <mergeCell ref="P56:Q56"/>
    <mergeCell ref="P58:Q58"/>
    <mergeCell ref="P59:Q59"/>
    <mergeCell ref="P60:Q60"/>
    <mergeCell ref="P64:Q64"/>
    <mergeCell ref="P61:Q61"/>
    <mergeCell ref="P62:Q62"/>
    <mergeCell ref="P63:Q63"/>
    <mergeCell ref="P52:Q52"/>
    <mergeCell ref="P53:Q53"/>
    <mergeCell ref="P54:Q54"/>
    <mergeCell ref="P55:Q55"/>
    <mergeCell ref="L68:M68"/>
    <mergeCell ref="P43:Q43"/>
    <mergeCell ref="P44:Q44"/>
    <mergeCell ref="P45:Q45"/>
    <mergeCell ref="P46:Q46"/>
    <mergeCell ref="P47:Q47"/>
    <mergeCell ref="P48:Q48"/>
    <mergeCell ref="P49:Q49"/>
    <mergeCell ref="P50:Q50"/>
    <mergeCell ref="P51:Q51"/>
    <mergeCell ref="L47:M47"/>
    <mergeCell ref="L46:M46"/>
    <mergeCell ref="L45:M45"/>
    <mergeCell ref="L43:M43"/>
    <mergeCell ref="L42:M42"/>
    <mergeCell ref="L44:M44"/>
    <mergeCell ref="L65:M65"/>
    <mergeCell ref="L63:M63"/>
    <mergeCell ref="L62:M62"/>
    <mergeCell ref="L60:M60"/>
    <mergeCell ref="L59:M59"/>
    <mergeCell ref="L58:M58"/>
    <mergeCell ref="L57:M57"/>
    <mergeCell ref="L56:M56"/>
    <mergeCell ref="L51:M51"/>
    <mergeCell ref="L50:M50"/>
    <mergeCell ref="L49:M49"/>
    <mergeCell ref="L48:M48"/>
    <mergeCell ref="L66:M66"/>
    <mergeCell ref="L61:M61"/>
    <mergeCell ref="L53:M53"/>
    <mergeCell ref="L52:M52"/>
    <mergeCell ref="L55:M55"/>
    <mergeCell ref="L54:M54"/>
    <mergeCell ref="L64:M64"/>
    <mergeCell ref="P20:Q20"/>
    <mergeCell ref="P18:Q18"/>
    <mergeCell ref="P17:Q17"/>
    <mergeCell ref="P14:Q14"/>
    <mergeCell ref="P19:Q19"/>
    <mergeCell ref="P16:Q16"/>
    <mergeCell ref="P15:Q15"/>
    <mergeCell ref="P25:Q25"/>
    <mergeCell ref="P24:Q24"/>
    <mergeCell ref="P23:Q23"/>
    <mergeCell ref="P21:Q21"/>
    <mergeCell ref="P33:Q33"/>
    <mergeCell ref="P30:Q30"/>
    <mergeCell ref="P28:Q28"/>
    <mergeCell ref="P27:Q27"/>
    <mergeCell ref="P37:Q37"/>
    <mergeCell ref="P36:Q36"/>
    <mergeCell ref="P35:Q35"/>
    <mergeCell ref="P34:Q34"/>
    <mergeCell ref="P42:Q42"/>
    <mergeCell ref="P40:Q40"/>
    <mergeCell ref="P39:Q39"/>
    <mergeCell ref="P38:Q38"/>
    <mergeCell ref="P13:Q13"/>
    <mergeCell ref="L40:M40"/>
    <mergeCell ref="L41:M41"/>
    <mergeCell ref="P12:Q12"/>
    <mergeCell ref="P41:Q41"/>
    <mergeCell ref="P32:Q32"/>
    <mergeCell ref="P31:Q31"/>
    <mergeCell ref="P29:Q29"/>
    <mergeCell ref="P26:Q26"/>
    <mergeCell ref="P22:Q22"/>
    <mergeCell ref="L36:M36"/>
    <mergeCell ref="L37:M37"/>
    <mergeCell ref="L38:M38"/>
    <mergeCell ref="L39:M39"/>
    <mergeCell ref="L27:M27"/>
    <mergeCell ref="L30:M30"/>
    <mergeCell ref="L34:M34"/>
    <mergeCell ref="L35:M35"/>
    <mergeCell ref="L33:M33"/>
    <mergeCell ref="L29:M29"/>
    <mergeCell ref="L14:M14"/>
    <mergeCell ref="L15:M15"/>
    <mergeCell ref="L18:M18"/>
    <mergeCell ref="L19:M19"/>
    <mergeCell ref="L24:M24"/>
    <mergeCell ref="L23:M23"/>
    <mergeCell ref="L22:M22"/>
    <mergeCell ref="L16:M16"/>
    <mergeCell ref="L21:M21"/>
    <mergeCell ref="D42:E42"/>
    <mergeCell ref="D39:E39"/>
    <mergeCell ref="D34:E34"/>
    <mergeCell ref="D37:E37"/>
    <mergeCell ref="D36:E36"/>
    <mergeCell ref="D35:E35"/>
    <mergeCell ref="D41:E41"/>
    <mergeCell ref="D40:E40"/>
    <mergeCell ref="D38:E38"/>
    <mergeCell ref="D32:E32"/>
    <mergeCell ref="D33:E33"/>
    <mergeCell ref="H29:I29"/>
    <mergeCell ref="H47:I47"/>
    <mergeCell ref="H45:I45"/>
    <mergeCell ref="H43:I43"/>
    <mergeCell ref="H38:I38"/>
    <mergeCell ref="H37:I37"/>
    <mergeCell ref="H33:I33"/>
    <mergeCell ref="H32:I32"/>
    <mergeCell ref="H31:I31"/>
    <mergeCell ref="H30:I30"/>
    <mergeCell ref="H39:I39"/>
    <mergeCell ref="H36:I36"/>
    <mergeCell ref="H35:I35"/>
    <mergeCell ref="H34:I34"/>
    <mergeCell ref="H44:I44"/>
    <mergeCell ref="H42:I42"/>
    <mergeCell ref="H41:I41"/>
    <mergeCell ref="H40:I40"/>
    <mergeCell ref="H50:I50"/>
    <mergeCell ref="H49:I49"/>
    <mergeCell ref="H48:I48"/>
    <mergeCell ref="H46:I46"/>
    <mergeCell ref="H54:I54"/>
    <mergeCell ref="H53:I53"/>
    <mergeCell ref="H52:I52"/>
    <mergeCell ref="H51:I51"/>
    <mergeCell ref="H15:I15"/>
    <mergeCell ref="H14:I14"/>
    <mergeCell ref="H27:I27"/>
    <mergeCell ref="H28:I28"/>
    <mergeCell ref="H18:I18"/>
    <mergeCell ref="H21:I21"/>
    <mergeCell ref="H19:I19"/>
    <mergeCell ref="H12:I12"/>
    <mergeCell ref="H13:I13"/>
    <mergeCell ref="H26:I26"/>
    <mergeCell ref="H25:I25"/>
    <mergeCell ref="H24:I24"/>
    <mergeCell ref="H23:I23"/>
    <mergeCell ref="H22:I22"/>
    <mergeCell ref="H20:I20"/>
    <mergeCell ref="H17:I17"/>
    <mergeCell ref="H16:I16"/>
    <mergeCell ref="P10:Q10"/>
    <mergeCell ref="P11:Q11"/>
    <mergeCell ref="S9:T9"/>
    <mergeCell ref="S10:T10"/>
    <mergeCell ref="S11:T11"/>
    <mergeCell ref="P164:Q164"/>
    <mergeCell ref="P163:Q163"/>
    <mergeCell ref="P162:Q162"/>
    <mergeCell ref="H9:I9"/>
    <mergeCell ref="H10:I10"/>
    <mergeCell ref="H11:I11"/>
    <mergeCell ref="L9:M9"/>
    <mergeCell ref="L10:M10"/>
    <mergeCell ref="L11:M11"/>
    <mergeCell ref="P9:Q9"/>
    <mergeCell ref="P168:Q168"/>
    <mergeCell ref="P167:Q167"/>
    <mergeCell ref="P166:Q166"/>
    <mergeCell ref="P165:Q165"/>
    <mergeCell ref="P159:Q159"/>
    <mergeCell ref="P160:Q160"/>
    <mergeCell ref="P161:Q161"/>
    <mergeCell ref="P175:Q175"/>
    <mergeCell ref="P174:Q174"/>
    <mergeCell ref="P173:Q173"/>
    <mergeCell ref="P172:Q172"/>
    <mergeCell ref="P171:Q171"/>
    <mergeCell ref="P170:Q170"/>
    <mergeCell ref="P169:Q169"/>
    <mergeCell ref="P154:Q154"/>
    <mergeCell ref="P155:Q155"/>
    <mergeCell ref="P156:Q156"/>
    <mergeCell ref="P157:Q157"/>
    <mergeCell ref="P150:Q150"/>
    <mergeCell ref="P151:Q151"/>
    <mergeCell ref="P152:Q152"/>
    <mergeCell ref="P153:Q153"/>
    <mergeCell ref="L173:M173"/>
    <mergeCell ref="L157:M157"/>
    <mergeCell ref="L164:M164"/>
    <mergeCell ref="L169:M169"/>
    <mergeCell ref="L167:M167"/>
    <mergeCell ref="L159:M159"/>
    <mergeCell ref="L156:M156"/>
    <mergeCell ref="L155:M155"/>
    <mergeCell ref="L154:M154"/>
    <mergeCell ref="L163:M163"/>
    <mergeCell ref="L162:M162"/>
    <mergeCell ref="L161:M161"/>
    <mergeCell ref="L160:M160"/>
    <mergeCell ref="L152:M152"/>
    <mergeCell ref="L153:M153"/>
    <mergeCell ref="L175:M175"/>
    <mergeCell ref="L174:M174"/>
    <mergeCell ref="L172:M172"/>
    <mergeCell ref="L171:M171"/>
    <mergeCell ref="L170:M170"/>
    <mergeCell ref="L168:M168"/>
    <mergeCell ref="L166:M166"/>
    <mergeCell ref="L165:M165"/>
    <mergeCell ref="H173:I173"/>
    <mergeCell ref="H172:I172"/>
    <mergeCell ref="L145:M145"/>
    <mergeCell ref="L146:M146"/>
    <mergeCell ref="L147:M147"/>
    <mergeCell ref="L148:M148"/>
    <mergeCell ref="L149:M149"/>
    <mergeCell ref="L150:M150"/>
    <mergeCell ref="L151:M151"/>
    <mergeCell ref="H159:I159"/>
    <mergeCell ref="H171:I171"/>
    <mergeCell ref="H166:I166"/>
    <mergeCell ref="H165:I165"/>
    <mergeCell ref="H170:I170"/>
    <mergeCell ref="H169:I169"/>
    <mergeCell ref="H168:I168"/>
    <mergeCell ref="H167:I167"/>
    <mergeCell ref="H164:I164"/>
    <mergeCell ref="H163:I163"/>
    <mergeCell ref="H143:I143"/>
    <mergeCell ref="H144:I144"/>
    <mergeCell ref="H147:I147"/>
    <mergeCell ref="H150:I150"/>
    <mergeCell ref="H149:I149"/>
    <mergeCell ref="H153:I153"/>
    <mergeCell ref="H156:I156"/>
    <mergeCell ref="H160:I160"/>
    <mergeCell ref="H152:I152"/>
    <mergeCell ref="H124:I124"/>
    <mergeCell ref="H121:I121"/>
    <mergeCell ref="H151:I151"/>
    <mergeCell ref="H122:I122"/>
    <mergeCell ref="H137:I137"/>
    <mergeCell ref="H138:I138"/>
    <mergeCell ref="H139:I139"/>
    <mergeCell ref="H140:I140"/>
    <mergeCell ref="H141:I141"/>
    <mergeCell ref="H175:I175"/>
    <mergeCell ref="H145:I145"/>
    <mergeCell ref="H146:I146"/>
    <mergeCell ref="H154:I154"/>
    <mergeCell ref="H155:I155"/>
    <mergeCell ref="H161:I161"/>
    <mergeCell ref="H162:I162"/>
    <mergeCell ref="H174:I174"/>
    <mergeCell ref="H148:I148"/>
    <mergeCell ref="H157:I157"/>
    <mergeCell ref="D172:E172"/>
    <mergeCell ref="D175:E175"/>
    <mergeCell ref="D150:E150"/>
    <mergeCell ref="D152:E152"/>
    <mergeCell ref="D157:E157"/>
    <mergeCell ref="D164:E164"/>
    <mergeCell ref="D168:E168"/>
    <mergeCell ref="D169:E169"/>
    <mergeCell ref="D173:E173"/>
    <mergeCell ref="D154:E154"/>
    <mergeCell ref="D161:E161"/>
    <mergeCell ref="D144:E144"/>
    <mergeCell ref="D146:E146"/>
    <mergeCell ref="D156:E156"/>
    <mergeCell ref="D148:E148"/>
    <mergeCell ref="D149:E149"/>
    <mergeCell ref="D151:E151"/>
    <mergeCell ref="D153:E153"/>
    <mergeCell ref="D134:E134"/>
    <mergeCell ref="D137:E137"/>
    <mergeCell ref="D155:E155"/>
    <mergeCell ref="D159:E159"/>
    <mergeCell ref="D174:E174"/>
    <mergeCell ref="D160:E160"/>
    <mergeCell ref="D130:E130"/>
    <mergeCell ref="D167:E167"/>
    <mergeCell ref="D170:E170"/>
    <mergeCell ref="D147:E147"/>
    <mergeCell ref="D139:E139"/>
    <mergeCell ref="D140:E140"/>
    <mergeCell ref="D145:E145"/>
    <mergeCell ref="D138:E138"/>
    <mergeCell ref="D166:E166"/>
    <mergeCell ref="D171:E171"/>
    <mergeCell ref="D162:E162"/>
    <mergeCell ref="D163:E163"/>
    <mergeCell ref="D129:E129"/>
    <mergeCell ref="D132:E132"/>
    <mergeCell ref="D136:E136"/>
    <mergeCell ref="D165:E165"/>
    <mergeCell ref="D143:E143"/>
    <mergeCell ref="D141:E141"/>
    <mergeCell ref="D135:E135"/>
    <mergeCell ref="D142:E142"/>
    <mergeCell ref="D133:E133"/>
    <mergeCell ref="D131:E131"/>
    <mergeCell ref="D125:E125"/>
    <mergeCell ref="D126:E126"/>
    <mergeCell ref="D127:E127"/>
    <mergeCell ref="D128:E128"/>
    <mergeCell ref="D121:E121"/>
    <mergeCell ref="D122:E122"/>
    <mergeCell ref="D123:E123"/>
    <mergeCell ref="D124:E124"/>
    <mergeCell ref="D117:E117"/>
    <mergeCell ref="D118:E118"/>
    <mergeCell ref="D119:E119"/>
    <mergeCell ref="D120:E120"/>
    <mergeCell ref="D113:E113"/>
    <mergeCell ref="D114:E114"/>
    <mergeCell ref="D115:E115"/>
    <mergeCell ref="D116:E116"/>
    <mergeCell ref="D112:E112"/>
    <mergeCell ref="D54:E54"/>
    <mergeCell ref="D53:E53"/>
    <mergeCell ref="D52:E52"/>
    <mergeCell ref="A86:S86"/>
    <mergeCell ref="A87:S87"/>
    <mergeCell ref="S57:T57"/>
    <mergeCell ref="S58:T58"/>
    <mergeCell ref="S59:T59"/>
    <mergeCell ref="S60:T60"/>
    <mergeCell ref="D51:E51"/>
    <mergeCell ref="D50:E50"/>
    <mergeCell ref="D49:E49"/>
    <mergeCell ref="D111:E111"/>
    <mergeCell ref="D73:E73"/>
    <mergeCell ref="D72:E72"/>
    <mergeCell ref="D82:E82"/>
    <mergeCell ref="D110:E110"/>
    <mergeCell ref="D109:E109"/>
    <mergeCell ref="A96:W96"/>
    <mergeCell ref="D47:E47"/>
    <mergeCell ref="D45:E45"/>
    <mergeCell ref="D43:E43"/>
    <mergeCell ref="D48:E48"/>
    <mergeCell ref="D46:E46"/>
    <mergeCell ref="D44:E44"/>
    <mergeCell ref="D14:E14"/>
    <mergeCell ref="D15:E15"/>
    <mergeCell ref="D16:E16"/>
    <mergeCell ref="D17:E17"/>
    <mergeCell ref="D23:E23"/>
    <mergeCell ref="D24:E24"/>
    <mergeCell ref="D25:E25"/>
    <mergeCell ref="D18:E18"/>
    <mergeCell ref="D19:E19"/>
    <mergeCell ref="D20:E20"/>
    <mergeCell ref="D21:E21"/>
    <mergeCell ref="D106:E106"/>
    <mergeCell ref="D107:E107"/>
    <mergeCell ref="D108:E108"/>
    <mergeCell ref="D103:E103"/>
    <mergeCell ref="D104:E104"/>
    <mergeCell ref="D105:E105"/>
    <mergeCell ref="O176:W176"/>
    <mergeCell ref="A179:S179"/>
    <mergeCell ref="A180:S180"/>
    <mergeCell ref="A177:S177"/>
    <mergeCell ref="A178:S178"/>
    <mergeCell ref="S99:T99"/>
    <mergeCell ref="H105:I105"/>
    <mergeCell ref="L103:M103"/>
    <mergeCell ref="L104:M104"/>
    <mergeCell ref="L105:M105"/>
    <mergeCell ref="H103:I103"/>
    <mergeCell ref="H104:I104"/>
    <mergeCell ref="L100:M100"/>
    <mergeCell ref="L101:M101"/>
    <mergeCell ref="L102:M102"/>
    <mergeCell ref="U99:W99"/>
    <mergeCell ref="A97:W97"/>
    <mergeCell ref="C98:E98"/>
    <mergeCell ref="G98:I98"/>
    <mergeCell ref="K98:M98"/>
    <mergeCell ref="O98:Q98"/>
    <mergeCell ref="S98:T98"/>
    <mergeCell ref="U98:W98"/>
    <mergeCell ref="O99:Q99"/>
    <mergeCell ref="G99:I99"/>
    <mergeCell ref="S3:W3"/>
    <mergeCell ref="S8:T8"/>
    <mergeCell ref="U8:W8"/>
    <mergeCell ref="A4:W4"/>
    <mergeCell ref="A5:W5"/>
    <mergeCell ref="A6:W6"/>
    <mergeCell ref="G7:J7"/>
    <mergeCell ref="G8:J8"/>
    <mergeCell ref="S7:T7"/>
    <mergeCell ref="U7:W7"/>
    <mergeCell ref="M1:W1"/>
    <mergeCell ref="A84:S84"/>
    <mergeCell ref="A85:S85"/>
    <mergeCell ref="D9:E9"/>
    <mergeCell ref="D10:E10"/>
    <mergeCell ref="D11:E11"/>
    <mergeCell ref="D12:E12"/>
    <mergeCell ref="L12:M12"/>
    <mergeCell ref="L13:M13"/>
    <mergeCell ref="L32:M32"/>
    <mergeCell ref="L25:M25"/>
    <mergeCell ref="L31:M31"/>
    <mergeCell ref="D13:E13"/>
    <mergeCell ref="D30:E30"/>
    <mergeCell ref="D31:E31"/>
    <mergeCell ref="D26:E26"/>
    <mergeCell ref="D27:E27"/>
    <mergeCell ref="D28:E28"/>
    <mergeCell ref="D29:E29"/>
    <mergeCell ref="D22:E22"/>
    <mergeCell ref="S12:T12"/>
    <mergeCell ref="S13:T13"/>
    <mergeCell ref="S14:T14"/>
    <mergeCell ref="S15:T15"/>
    <mergeCell ref="S16:T16"/>
    <mergeCell ref="S18:T18"/>
    <mergeCell ref="S19:T19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4:T34"/>
    <mergeCell ref="S35:T35"/>
    <mergeCell ref="S36:T36"/>
    <mergeCell ref="S37:T37"/>
    <mergeCell ref="D158:E158"/>
    <mergeCell ref="H158:I158"/>
    <mergeCell ref="L158:M158"/>
    <mergeCell ref="P158:Q158"/>
    <mergeCell ref="S158:T158"/>
    <mergeCell ref="D67:E67"/>
    <mergeCell ref="H67:I67"/>
    <mergeCell ref="S38:T38"/>
    <mergeCell ref="S39:T39"/>
    <mergeCell ref="S40:T40"/>
    <mergeCell ref="S41:T41"/>
    <mergeCell ref="S49:T49"/>
    <mergeCell ref="S54:T54"/>
    <mergeCell ref="S55:T55"/>
    <mergeCell ref="S43:T43"/>
    <mergeCell ref="S44:T44"/>
    <mergeCell ref="S45:T45"/>
    <mergeCell ref="S46:T46"/>
    <mergeCell ref="S61:T61"/>
    <mergeCell ref="S62:T62"/>
    <mergeCell ref="S42:T42"/>
    <mergeCell ref="S48:T48"/>
    <mergeCell ref="S50:T50"/>
    <mergeCell ref="S51:T51"/>
    <mergeCell ref="S52:T52"/>
    <mergeCell ref="S53:T53"/>
    <mergeCell ref="S56:T56"/>
    <mergeCell ref="S47:T47"/>
    <mergeCell ref="S63:T63"/>
    <mergeCell ref="S64:T64"/>
    <mergeCell ref="S65:T65"/>
    <mergeCell ref="S68:T68"/>
    <mergeCell ref="S66:T66"/>
    <mergeCell ref="S69:T69"/>
    <mergeCell ref="S70:T70"/>
    <mergeCell ref="S71:T71"/>
    <mergeCell ref="S72:T72"/>
    <mergeCell ref="S74:T74"/>
    <mergeCell ref="S75:T75"/>
    <mergeCell ref="S76:T76"/>
    <mergeCell ref="S77:T77"/>
    <mergeCell ref="S79:T79"/>
    <mergeCell ref="S80:T80"/>
    <mergeCell ref="S81:T81"/>
    <mergeCell ref="S83:T83"/>
    <mergeCell ref="S82:T82"/>
    <mergeCell ref="L107:M107"/>
    <mergeCell ref="L108:M108"/>
    <mergeCell ref="L109:M109"/>
    <mergeCell ref="L110:M110"/>
    <mergeCell ref="L111:M111"/>
    <mergeCell ref="L112:M112"/>
    <mergeCell ref="L113:M113"/>
    <mergeCell ref="L114:M114"/>
    <mergeCell ref="L115:M115"/>
    <mergeCell ref="L116:M116"/>
    <mergeCell ref="L117:M117"/>
    <mergeCell ref="L118:M118"/>
    <mergeCell ref="L119:M119"/>
    <mergeCell ref="L120:M120"/>
    <mergeCell ref="L121:M121"/>
    <mergeCell ref="L122:M122"/>
    <mergeCell ref="L123:M123"/>
    <mergeCell ref="L124:M124"/>
    <mergeCell ref="L125:M125"/>
    <mergeCell ref="L126:M126"/>
    <mergeCell ref="L127:M127"/>
    <mergeCell ref="L128:M128"/>
    <mergeCell ref="L129:M129"/>
    <mergeCell ref="L130:M130"/>
    <mergeCell ref="L131:M131"/>
    <mergeCell ref="L132:M132"/>
    <mergeCell ref="L133:M133"/>
    <mergeCell ref="L140:M140"/>
    <mergeCell ref="L141:M141"/>
    <mergeCell ref="L134:M134"/>
    <mergeCell ref="L135:M135"/>
    <mergeCell ref="L136:M136"/>
    <mergeCell ref="L137:M137"/>
    <mergeCell ref="L142:M142"/>
    <mergeCell ref="L143:M143"/>
    <mergeCell ref="L144:M144"/>
    <mergeCell ref="O7:R7"/>
    <mergeCell ref="O8:R8"/>
    <mergeCell ref="L67:M67"/>
    <mergeCell ref="P67:Q67"/>
    <mergeCell ref="A95:W95"/>
    <mergeCell ref="L138:M138"/>
    <mergeCell ref="L139:M139"/>
    <mergeCell ref="C7:F7"/>
    <mergeCell ref="K7:N7"/>
    <mergeCell ref="K93:W93"/>
    <mergeCell ref="L2:W2"/>
    <mergeCell ref="S73:T73"/>
    <mergeCell ref="S78:T78"/>
    <mergeCell ref="S33:T33"/>
    <mergeCell ref="S17:T17"/>
    <mergeCell ref="S20:T20"/>
    <mergeCell ref="S67:T67"/>
  </mergeCells>
  <printOptions/>
  <pageMargins left="0" right="0" top="0" bottom="0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ok</cp:lastModifiedBy>
  <cp:lastPrinted>2008-12-24T07:08:39Z</cp:lastPrinted>
  <dcterms:created xsi:type="dcterms:W3CDTF">2004-06-18T04:57:44Z</dcterms:created>
  <dcterms:modified xsi:type="dcterms:W3CDTF">2008-12-24T09:14:13Z</dcterms:modified>
  <cp:category/>
  <cp:version/>
  <cp:contentType/>
  <cp:contentStatus/>
</cp:coreProperties>
</file>